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19年" sheetId="1" r:id="rId1"/>
  </sheets>
  <definedNames>
    <definedName name="_xlnm.Print_Titles" localSheetId="0">'2019年'!$1:$3</definedName>
  </definedNames>
  <calcPr fullCalcOnLoad="1"/>
</workbook>
</file>

<file path=xl/sharedStrings.xml><?xml version="1.0" encoding="utf-8"?>
<sst xmlns="http://schemas.openxmlformats.org/spreadsheetml/2006/main" count="221" uniqueCount="141">
  <si>
    <r>
      <t>勐海县2020</t>
    </r>
    <r>
      <rPr>
        <b/>
        <sz val="26"/>
        <rFont val="方正小标宋简体"/>
        <family val="4"/>
      </rPr>
      <t>年</t>
    </r>
    <r>
      <rPr>
        <b/>
        <sz val="26"/>
        <rFont val="Times New Roman"/>
        <family val="1"/>
      </rPr>
      <t>20</t>
    </r>
    <r>
      <rPr>
        <b/>
        <sz val="26"/>
        <rFont val="方正小标宋简体"/>
        <family val="4"/>
      </rPr>
      <t>项重大项目推进情况</t>
    </r>
  </si>
  <si>
    <t>单位：万元</t>
  </si>
  <si>
    <t>序号</t>
  </si>
  <si>
    <t>项目名称</t>
  </si>
  <si>
    <r>
      <t xml:space="preserve">责任
</t>
    </r>
    <r>
      <rPr>
        <b/>
        <sz val="10"/>
        <rFont val="黑体"/>
        <family val="3"/>
      </rPr>
      <t>领导</t>
    </r>
  </si>
  <si>
    <r>
      <t xml:space="preserve">责任
</t>
    </r>
    <r>
      <rPr>
        <b/>
        <sz val="10"/>
        <rFont val="黑体"/>
        <family val="3"/>
      </rPr>
      <t>单位</t>
    </r>
  </si>
  <si>
    <t>责任人</t>
  </si>
  <si>
    <t>项目性质</t>
  </si>
  <si>
    <t xml:space="preserve">建设内容及规模         </t>
  </si>
  <si>
    <t>建设起止年限</t>
  </si>
  <si>
    <r>
      <t xml:space="preserve">项目计划      </t>
    </r>
    <r>
      <rPr>
        <b/>
        <sz val="10"/>
        <rFont val="黑体"/>
        <family val="3"/>
      </rPr>
      <t>开工时间</t>
    </r>
  </si>
  <si>
    <r>
      <t xml:space="preserve">项目计划     </t>
    </r>
    <r>
      <rPr>
        <b/>
        <sz val="10"/>
        <rFont val="黑体"/>
        <family val="3"/>
      </rPr>
      <t>竣工时间</t>
    </r>
  </si>
  <si>
    <r>
      <t xml:space="preserve">项目
</t>
    </r>
    <r>
      <rPr>
        <b/>
        <sz val="10"/>
        <rFont val="黑体"/>
        <family val="3"/>
      </rPr>
      <t>总投资</t>
    </r>
  </si>
  <si>
    <r>
      <t>2020</t>
    </r>
    <r>
      <rPr>
        <b/>
        <sz val="10"/>
        <rFont val="黑体"/>
        <family val="3"/>
      </rPr>
      <t>年预计投资</t>
    </r>
  </si>
  <si>
    <r>
      <t>1-11</t>
    </r>
    <r>
      <rPr>
        <b/>
        <sz val="10"/>
        <rFont val="宋体"/>
        <family val="0"/>
      </rPr>
      <t>月完成投资</t>
    </r>
  </si>
  <si>
    <t>项目进展情况</t>
  </si>
  <si>
    <t>备注</t>
  </si>
  <si>
    <r>
      <t>合计（20</t>
    </r>
    <r>
      <rPr>
        <b/>
        <sz val="10"/>
        <rFont val="黑体"/>
        <family val="3"/>
      </rPr>
      <t>项）</t>
    </r>
  </si>
  <si>
    <r>
      <t>一、交通(2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>)</t>
    </r>
  </si>
  <si>
    <t>景洪至打洛高速公路（勐海段）</t>
  </si>
  <si>
    <r>
      <t xml:space="preserve">钢    </t>
    </r>
    <r>
      <rPr>
        <sz val="10"/>
        <rFont val="宋体"/>
        <family val="0"/>
      </rPr>
      <t>图</t>
    </r>
  </si>
  <si>
    <r>
      <rPr>
        <sz val="10"/>
        <rFont val="宋体"/>
        <family val="0"/>
      </rPr>
      <t>县交通运输局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县林业和草原局</t>
    </r>
    <r>
      <rPr>
        <sz val="10"/>
        <rFont val="Times New Roman"/>
        <family val="1"/>
      </rPr>
      <t xml:space="preserve">      
</t>
    </r>
    <r>
      <rPr>
        <sz val="10"/>
        <rFont val="宋体"/>
        <family val="0"/>
      </rPr>
      <t>县自然资源局</t>
    </r>
    <r>
      <rPr>
        <sz val="10"/>
        <rFont val="Times New Roman"/>
        <family val="1"/>
      </rPr>
      <t xml:space="preserve">    
 </t>
    </r>
    <r>
      <rPr>
        <sz val="10"/>
        <rFont val="宋体"/>
        <family val="0"/>
      </rPr>
      <t>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镇人民政府</t>
    </r>
    <r>
      <rPr>
        <sz val="10"/>
        <rFont val="Times New Roman"/>
        <family val="1"/>
      </rPr>
      <t xml:space="preserve">        
</t>
    </r>
    <r>
      <rPr>
        <sz val="10"/>
        <rFont val="宋体"/>
        <family val="0"/>
      </rPr>
      <t>格朗和乡人民政府</t>
    </r>
    <r>
      <rPr>
        <sz val="10"/>
        <rFont val="Times New Roman"/>
        <family val="1"/>
      </rPr>
      <t xml:space="preserve">      
</t>
    </r>
    <r>
      <rPr>
        <sz val="10"/>
        <rFont val="宋体"/>
        <family val="0"/>
      </rPr>
      <t>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乡人民政府</t>
    </r>
  </si>
  <si>
    <r>
      <t xml:space="preserve">余俊锋
</t>
    </r>
    <r>
      <rPr>
        <sz val="10"/>
        <rFont val="宋体"/>
        <family val="0"/>
      </rPr>
      <t>马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杰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勇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岩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洪成文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李伟华</t>
    </r>
    <r>
      <rPr>
        <sz val="10"/>
        <rFont val="Times New Roman"/>
        <family val="1"/>
      </rPr>
      <t xml:space="preserve"> </t>
    </r>
  </si>
  <si>
    <t>新建</t>
  </si>
  <si>
    <r>
      <t>项目全长54</t>
    </r>
    <r>
      <rPr>
        <sz val="10"/>
        <rFont val="宋体"/>
        <family val="0"/>
      </rPr>
      <t>公里，高速公路，沥青路面，路基宽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米</t>
    </r>
  </si>
  <si>
    <t>2016-2020</t>
  </si>
  <si>
    <t>2020.12</t>
  </si>
  <si>
    <r>
      <rPr>
        <sz val="10"/>
        <rFont val="宋体"/>
        <family val="0"/>
      </rPr>
      <t>截止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月，本项目累计完成投资</t>
    </r>
    <r>
      <rPr>
        <sz val="10"/>
        <rFont val="Times New Roman"/>
        <family val="1"/>
      </rPr>
      <t>77.16</t>
    </r>
    <r>
      <rPr>
        <sz val="10"/>
        <rFont val="宋体"/>
        <family val="0"/>
      </rPr>
      <t>亿元，占概算总投资</t>
    </r>
    <r>
      <rPr>
        <sz val="10"/>
        <rFont val="Times New Roman"/>
        <family val="1"/>
      </rPr>
      <t>93.17</t>
    </r>
    <r>
      <rPr>
        <sz val="10"/>
        <rFont val="宋体"/>
        <family val="0"/>
      </rPr>
      <t>亿元的</t>
    </r>
    <r>
      <rPr>
        <sz val="10"/>
        <rFont val="Times New Roman"/>
        <family val="1"/>
      </rPr>
      <t>83%</t>
    </r>
    <r>
      <rPr>
        <sz val="10"/>
        <rFont val="宋体"/>
        <family val="0"/>
      </rPr>
      <t>。其中勐海段累计完成</t>
    </r>
    <r>
      <rPr>
        <sz val="10"/>
        <rFont val="Times New Roman"/>
        <family val="1"/>
      </rPr>
      <t>31.62</t>
    </r>
    <r>
      <rPr>
        <sz val="10"/>
        <rFont val="宋体"/>
        <family val="0"/>
      </rPr>
      <t>亿元，占</t>
    </r>
    <r>
      <rPr>
        <sz val="10"/>
        <rFont val="Times New Roman"/>
        <family val="1"/>
      </rPr>
      <t>40.75</t>
    </r>
    <r>
      <rPr>
        <sz val="10"/>
        <rFont val="宋体"/>
        <family val="0"/>
      </rPr>
      <t>亿元的</t>
    </r>
    <r>
      <rPr>
        <sz val="10"/>
        <rFont val="Times New Roman"/>
        <family val="1"/>
      </rPr>
      <t>78%</t>
    </r>
    <r>
      <rPr>
        <sz val="10"/>
        <rFont val="宋体"/>
        <family val="0"/>
      </rPr>
      <t>，预计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年年内通车。</t>
    </r>
  </si>
  <si>
    <t>西双版纳州旅游西环线公路工程</t>
  </si>
  <si>
    <t>县交通运输局</t>
  </si>
  <si>
    <t xml:space="preserve">余俊锋               </t>
  </si>
  <si>
    <r>
      <t>三级公路，全长52</t>
    </r>
    <r>
      <rPr>
        <sz val="10"/>
        <rFont val="宋体"/>
        <family val="0"/>
      </rPr>
      <t>公里。</t>
    </r>
  </si>
  <si>
    <t>2020-2022</t>
  </si>
  <si>
    <t>2020.11</t>
  </si>
  <si>
    <t>2022.12</t>
  </si>
  <si>
    <r>
      <rPr>
        <sz val="10"/>
        <rFont val="宋体"/>
        <family val="0"/>
      </rPr>
      <t>已完成：项目已于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月立项批复。未完成：项目资金落实后即可开工。</t>
    </r>
  </si>
  <si>
    <r>
      <t>二、水利（2</t>
    </r>
    <r>
      <rPr>
        <b/>
        <sz val="10"/>
        <rFont val="宋体"/>
        <family val="0"/>
      </rPr>
      <t>项）</t>
    </r>
  </si>
  <si>
    <t>曼彦水库建设项目</t>
  </si>
  <si>
    <t>岩坎兴</t>
  </si>
  <si>
    <r>
      <rPr>
        <sz val="10"/>
        <rFont val="宋体"/>
        <family val="0"/>
      </rPr>
      <t>县水务局</t>
    </r>
    <r>
      <rPr>
        <sz val="10"/>
        <rFont val="Times New Roman"/>
        <family val="1"/>
      </rPr>
      <t xml:space="preserve">       
</t>
    </r>
    <r>
      <rPr>
        <sz val="10"/>
        <rFont val="宋体"/>
        <family val="0"/>
      </rPr>
      <t>县搬迁安置办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公室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打洛镇人民政府</t>
    </r>
  </si>
  <si>
    <r>
      <t xml:space="preserve">蔡兴仁  </t>
    </r>
    <r>
      <rPr>
        <sz val="10"/>
        <rFont val="宋体"/>
        <family val="0"/>
      </rPr>
      <t>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文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岩温扁</t>
    </r>
  </si>
  <si>
    <r>
      <t>新建小（一）型水库大坝枢纽、输水洞、溢洪道及配套渠系工程。总库容377</t>
    </r>
    <r>
      <rPr>
        <sz val="10"/>
        <rFont val="宋体"/>
        <family val="0"/>
      </rPr>
      <t>万立方米。</t>
    </r>
  </si>
  <si>
    <t>2019-2023</t>
  </si>
  <si>
    <t>2019.12</t>
  </si>
  <si>
    <t>2023.6</t>
  </si>
  <si>
    <r>
      <rPr>
        <sz val="10"/>
        <rFont val="宋体"/>
        <family val="0"/>
      </rPr>
      <t>已完成：项目于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日举行了开工仪式，导流输水隧洞及临时工程已进场施工。正在开展：三通一平工作及其他前期工作。未完成：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日在昆明进行了曼彦水库初步设计报告的审查，现待批复。</t>
    </r>
  </si>
  <si>
    <t>勐遮镇集镇供水改扩建建设项目</t>
  </si>
  <si>
    <r>
      <t xml:space="preserve">县水务局      
  </t>
    </r>
    <r>
      <rPr>
        <sz val="10"/>
        <rFont val="宋体"/>
        <family val="0"/>
      </rPr>
      <t>勐遮镇人民政府</t>
    </r>
    <r>
      <rPr>
        <sz val="10"/>
        <rFont val="Times New Roman"/>
        <family val="1"/>
      </rPr>
      <t xml:space="preserve">         
 </t>
    </r>
    <r>
      <rPr>
        <sz val="10"/>
        <rFont val="宋体"/>
        <family val="0"/>
      </rPr>
      <t>黎明农场管委会</t>
    </r>
  </si>
  <si>
    <r>
      <t xml:space="preserve">蔡兴仁  </t>
    </r>
    <r>
      <rPr>
        <sz val="10"/>
        <rFont val="宋体"/>
        <family val="0"/>
      </rPr>
      <t>谭忠明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王子能</t>
    </r>
  </si>
  <si>
    <t>改建</t>
  </si>
  <si>
    <r>
      <t>水处理厂改扩建及供水管网改造，设计日供水量10000</t>
    </r>
    <r>
      <rPr>
        <sz val="10"/>
        <rFont val="宋体"/>
        <family val="0"/>
      </rPr>
      <t>立方米。</t>
    </r>
  </si>
  <si>
    <t>2019-2020</t>
  </si>
  <si>
    <t>2019.03</t>
  </si>
  <si>
    <r>
      <rPr>
        <sz val="10"/>
        <rFont val="宋体"/>
        <family val="0"/>
      </rPr>
      <t>已完成：勐遮镇集镇供水处理厂基本完成建设。原输水管网完成</t>
    </r>
    <r>
      <rPr>
        <sz val="10"/>
        <rFont val="Times New Roman"/>
        <family val="1"/>
      </rPr>
      <t>100%</t>
    </r>
    <r>
      <rPr>
        <sz val="10"/>
        <rFont val="宋体"/>
        <family val="0"/>
      </rPr>
      <t>，已实现供水。正在开展：正在进行配水管网建设及村级一户一表安装，配水管道施工完成</t>
    </r>
    <r>
      <rPr>
        <sz val="10"/>
        <rFont val="Times New Roman"/>
        <family val="1"/>
      </rPr>
      <t>68%</t>
    </r>
    <r>
      <rPr>
        <sz val="10"/>
        <rFont val="宋体"/>
        <family val="0"/>
      </rPr>
      <t>。</t>
    </r>
  </si>
  <si>
    <r>
      <t>三、社会事业（2</t>
    </r>
    <r>
      <rPr>
        <b/>
        <sz val="10"/>
        <rFont val="宋体"/>
        <family val="0"/>
      </rPr>
      <t>项）</t>
    </r>
  </si>
  <si>
    <t>普通高中建设项目</t>
  </si>
  <si>
    <t>县教体局</t>
  </si>
  <si>
    <t>朱莲花</t>
  </si>
  <si>
    <r>
      <t>1.</t>
    </r>
    <r>
      <rPr>
        <sz val="10"/>
        <rFont val="宋体"/>
        <family val="0"/>
      </rPr>
      <t>勐海县第二中学建设项目：总建筑面积</t>
    </r>
    <r>
      <rPr>
        <sz val="10"/>
        <rFont val="Times New Roman"/>
        <family val="1"/>
      </rPr>
      <t>61252</t>
    </r>
    <r>
      <rPr>
        <sz val="10"/>
        <rFont val="宋体"/>
        <family val="0"/>
      </rPr>
      <t>平方米，教学及辅助用房、行政管理及教研用房、后勤及生活用房、配套设施等。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勐海县一中建设项目：勐海县第一中学教学楼及学生宿舍建设项目。</t>
    </r>
  </si>
  <si>
    <t>2019-2021</t>
  </si>
  <si>
    <r>
      <rPr>
        <sz val="10"/>
        <rFont val="宋体"/>
        <family val="0"/>
      </rPr>
      <t>已完成主体工程，正在进行部分扫尾工作。</t>
    </r>
  </si>
  <si>
    <t>勐海县中医医院整体搬迁建设项目</t>
  </si>
  <si>
    <t>县卫健局</t>
  </si>
  <si>
    <r>
      <t xml:space="preserve">许  </t>
    </r>
    <r>
      <rPr>
        <sz val="10"/>
        <rFont val="宋体"/>
        <family val="0"/>
      </rPr>
      <t>昊</t>
    </r>
  </si>
  <si>
    <r>
      <t>建设总面积47516.44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包括门诊综合楼、住院楼和后勤综合服务中心。</t>
    </r>
  </si>
  <si>
    <t>2021.12</t>
  </si>
  <si>
    <r>
      <rPr>
        <sz val="10"/>
        <rFont val="宋体"/>
        <family val="0"/>
      </rPr>
      <t>目前工程进度已完成</t>
    </r>
    <r>
      <rPr>
        <sz val="10"/>
        <rFont val="Times New Roman"/>
        <family val="1"/>
      </rPr>
      <t>65%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号楼主体结构</t>
    </r>
    <r>
      <rPr>
        <sz val="10"/>
        <rFont val="Times New Roman"/>
        <family val="1"/>
      </rPr>
      <t>D1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D2</t>
    </r>
    <r>
      <rPr>
        <sz val="10"/>
        <rFont val="宋体"/>
        <family val="0"/>
      </rPr>
      <t>区正</t>
    </r>
    <r>
      <rPr>
        <sz val="10"/>
        <rFont val="Times New Roman"/>
        <family val="1"/>
      </rPr>
      <t>46.8</t>
    </r>
    <r>
      <rPr>
        <sz val="10"/>
        <rFont val="宋体"/>
        <family val="0"/>
      </rPr>
      <t>米模板支撑搭设完成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区砌体完成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，附属用房桩基础施工已完成。</t>
    </r>
  </si>
  <si>
    <r>
      <t>四、农业（1</t>
    </r>
    <r>
      <rPr>
        <b/>
        <sz val="10"/>
        <rFont val="宋体"/>
        <family val="0"/>
      </rPr>
      <t>项）</t>
    </r>
  </si>
  <si>
    <t>云天化集团勐海香米全产业链建设项目</t>
  </si>
  <si>
    <r>
      <t xml:space="preserve">县农业农村局
</t>
    </r>
    <r>
      <rPr>
        <sz val="10"/>
        <rFont val="宋体"/>
        <family val="0"/>
      </rPr>
      <t>勐遮镇人民政府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黎明农场管委会</t>
    </r>
  </si>
  <si>
    <r>
      <t xml:space="preserve">许伟华
</t>
    </r>
    <r>
      <rPr>
        <sz val="10"/>
        <rFont val="宋体"/>
        <family val="0"/>
      </rPr>
      <t>谭忠明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王子能</t>
    </r>
  </si>
  <si>
    <r>
      <t>该项目总占地面积69108.96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44676.9</t>
    </r>
    <r>
      <rPr>
        <sz val="10"/>
        <rFont val="宋体"/>
        <family val="0"/>
      </rPr>
      <t>平方米，主要建设水稻繁育基地、种植基地、大米加工产业园、文旅产业。</t>
    </r>
  </si>
  <si>
    <t>2020-2021</t>
  </si>
  <si>
    <t>2020.01</t>
  </si>
  <si>
    <r>
      <t xml:space="preserve"> </t>
    </r>
    <r>
      <rPr>
        <sz val="10"/>
        <rFont val="宋体"/>
        <family val="0"/>
      </rPr>
      <t>已完成：水稻繁育基地一期和大米加工产业园建设项目主体结构建设已完成，投入试运营。</t>
    </r>
  </si>
  <si>
    <r>
      <t xml:space="preserve">五、特色小镇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项）</t>
    </r>
  </si>
  <si>
    <t>勐巴拉雨林小镇建设项目</t>
  </si>
  <si>
    <t>杨佛海</t>
  </si>
  <si>
    <t>县住房和城乡建设局</t>
  </si>
  <si>
    <t>杨云辉</t>
  </si>
  <si>
    <r>
      <t>建设勐巴拉大健康产业的先导示范、勐巴拉六国风情水镇商业街、帐篷酒店、停车场、旅游观光巴士线路，电瓶车线路，山地自行车线路等基础设施建设。2019</t>
    </r>
    <r>
      <rPr>
        <sz val="10"/>
        <rFont val="宋体"/>
        <family val="0"/>
      </rPr>
      <t>年计划实施项目为：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勐巴拉雨林小镇素可泰养心园一期；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勐巴拉雨林小镇素可泰养心园二期；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勐巴拉雨林小镇六国迷城项目；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勐巴拉雨林小镇风情客栈；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勐巴拉雨林小镇勐兴大道；</t>
    </r>
    <r>
      <rPr>
        <sz val="10"/>
        <rFont val="Times New Roman"/>
        <family val="1"/>
      </rPr>
      <t>6.</t>
    </r>
    <r>
      <rPr>
        <sz val="10"/>
        <rFont val="宋体"/>
        <family val="0"/>
      </rPr>
      <t>勐巴拉雨林小镇勐巴拉大道；</t>
    </r>
    <r>
      <rPr>
        <sz val="10"/>
        <rFont val="Times New Roman"/>
        <family val="1"/>
      </rPr>
      <t>7.</t>
    </r>
    <r>
      <rPr>
        <sz val="10"/>
        <rFont val="宋体"/>
        <family val="0"/>
      </rPr>
      <t>勐巴拉雨林小镇金谷园影视基地；</t>
    </r>
    <r>
      <rPr>
        <sz val="10"/>
        <rFont val="Times New Roman"/>
        <family val="1"/>
      </rPr>
      <t>8.</t>
    </r>
    <r>
      <rPr>
        <sz val="10"/>
        <rFont val="宋体"/>
        <family val="0"/>
      </rPr>
      <t>勐巴拉雨林小镇民族风情布朗寨。</t>
    </r>
  </si>
  <si>
    <r>
      <rPr>
        <sz val="10"/>
        <rFont val="宋体"/>
        <family val="0"/>
      </rPr>
      <t>勐巴拉雨林小镇勐巴拉大道已完成设计招标，准备开展施工图设计工作。</t>
    </r>
  </si>
  <si>
    <t>沙河小镇</t>
  </si>
  <si>
    <r>
      <t>项目包括沙河小镇水街一期一组团、二组团，总建筑面积85488.8</t>
    </r>
    <r>
      <rPr>
        <sz val="10"/>
        <rFont val="宋体"/>
        <family val="0"/>
      </rPr>
      <t>平方米。</t>
    </r>
  </si>
  <si>
    <t>2021.05</t>
  </si>
  <si>
    <r>
      <rPr>
        <sz val="10"/>
        <rFont val="宋体"/>
        <family val="0"/>
      </rPr>
      <t>正在开展：沙河小镇水街一期正在施工中，现已完成工程量的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；主体建设</t>
    </r>
    <r>
      <rPr>
        <sz val="10"/>
        <rFont val="Times New Roman"/>
        <family val="1"/>
      </rPr>
      <t>1-6</t>
    </r>
    <r>
      <rPr>
        <sz val="10"/>
        <rFont val="宋体"/>
        <family val="0"/>
      </rPr>
      <t>层正在施工，其中部分楼栋已封顶。</t>
    </r>
  </si>
  <si>
    <r>
      <t xml:space="preserve">六、市政设施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项）</t>
    </r>
  </si>
  <si>
    <t>勐海县市政道路及基础配套设施建设</t>
  </si>
  <si>
    <r>
      <t>县住房和城乡建设局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勐海工业园区</t>
    </r>
  </si>
  <si>
    <r>
      <t xml:space="preserve">杨云辉
</t>
    </r>
    <r>
      <rPr>
        <sz val="10"/>
        <rFont val="宋体"/>
        <family val="0"/>
      </rPr>
      <t>宿俊海</t>
    </r>
  </si>
  <si>
    <r>
      <t>1.</t>
    </r>
    <r>
      <rPr>
        <sz val="10"/>
        <rFont val="宋体"/>
        <family val="0"/>
      </rPr>
      <t>工业园区：勐海工业园区西片区道路及基础配套设施建设；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县城区：勐海县老城区沿河路提升改造项目、勐海县老城区老城区景管路、勐海县老城区老城区景养路、勐海县景管路（曼扫桥</t>
    </r>
    <r>
      <rPr>
        <sz val="10"/>
        <rFont val="Times New Roman"/>
        <family val="1"/>
      </rPr>
      <t>~</t>
    </r>
    <r>
      <rPr>
        <sz val="10"/>
        <rFont val="宋体"/>
        <family val="0"/>
      </rPr>
      <t>曼扫村）道路工程。</t>
    </r>
  </si>
  <si>
    <t>2020.06</t>
  </si>
  <si>
    <t>2021.06</t>
  </si>
  <si>
    <r>
      <rPr>
        <sz val="10"/>
        <rFont val="宋体"/>
        <family val="0"/>
      </rPr>
      <t>勐海县老城区沿河路提升改造项目、勐海县老城区老城区景养路前期工作已完成，待资金落实后开展招投标；勐海县老城区老城区景管路正在开展施工图设计工作；勐海县景管路（曼扫桥</t>
    </r>
    <r>
      <rPr>
        <sz val="10"/>
        <rFont val="Times New Roman"/>
        <family val="1"/>
      </rPr>
      <t>~</t>
    </r>
    <r>
      <rPr>
        <sz val="10"/>
        <rFont val="宋体"/>
        <family val="0"/>
      </rPr>
      <t>曼扫村）道路工程完成招投标因建设资金未落实未开工建设。</t>
    </r>
  </si>
  <si>
    <t>待落实项目资金后才能实施。</t>
  </si>
  <si>
    <r>
      <t>七、房地产（5</t>
    </r>
    <r>
      <rPr>
        <b/>
        <sz val="10"/>
        <rFont val="宋体"/>
        <family val="0"/>
      </rPr>
      <t>项）</t>
    </r>
  </si>
  <si>
    <r>
      <rPr>
        <sz val="10"/>
        <rFont val="宋体"/>
        <family val="0"/>
      </rPr>
      <t>傣家印象建设项目</t>
    </r>
  </si>
  <si>
    <r>
      <t>本项目占地面积44477.7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221318.26</t>
    </r>
    <r>
      <rPr>
        <sz val="10"/>
        <rFont val="宋体"/>
        <family val="0"/>
      </rPr>
      <t>平方米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地上建筑面积</t>
    </r>
    <r>
      <rPr>
        <sz val="10"/>
        <rFont val="Times New Roman"/>
        <family val="1"/>
      </rPr>
      <t>177441.19</t>
    </r>
    <r>
      <rPr>
        <sz val="10"/>
        <rFont val="宋体"/>
        <family val="0"/>
      </rPr>
      <t>平方米，地下建筑面积为</t>
    </r>
    <r>
      <rPr>
        <sz val="10"/>
        <rFont val="Times New Roman"/>
        <family val="1"/>
      </rPr>
      <t>43715.61</t>
    </r>
    <r>
      <rPr>
        <sz val="10"/>
        <rFont val="宋体"/>
        <family val="0"/>
      </rPr>
      <t>平方米，其它</t>
    </r>
    <r>
      <rPr>
        <sz val="10"/>
        <rFont val="Times New Roman"/>
        <family val="1"/>
      </rPr>
      <t>161.46</t>
    </r>
    <r>
      <rPr>
        <sz val="10"/>
        <rFont val="宋体"/>
        <family val="0"/>
      </rPr>
      <t>平方米）</t>
    </r>
  </si>
  <si>
    <r>
      <rPr>
        <sz val="10"/>
        <rFont val="宋体"/>
        <family val="0"/>
      </rPr>
      <t>主体已经完工，正在进行装饰装修施工，设备安装。</t>
    </r>
  </si>
  <si>
    <t>西双版纳勐海莎湾纳冠三期建设项目</t>
  </si>
  <si>
    <r>
      <t>该项目占地面积76773.42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379625.77</t>
    </r>
    <r>
      <rPr>
        <sz val="10"/>
        <rFont val="宋体"/>
        <family val="0"/>
      </rPr>
      <t>平方米，主要建设住宅、商业及综合用房，以及相应的停车位、绿化、道路、供电、消防、给排水等基础和配套设施。</t>
    </r>
  </si>
  <si>
    <r>
      <rPr>
        <sz val="10"/>
        <rFont val="宋体"/>
        <family val="0"/>
      </rPr>
      <t>三期项目分三个组团进行建设，在建项目为一组团，建筑面积约</t>
    </r>
    <r>
      <rPr>
        <sz val="10"/>
        <rFont val="Times New Roman"/>
        <family val="1"/>
      </rPr>
      <t>11.7</t>
    </r>
    <r>
      <rPr>
        <sz val="10"/>
        <rFont val="宋体"/>
        <family val="0"/>
      </rPr>
      <t>万平方米，主要建设内容为</t>
    </r>
    <r>
      <rPr>
        <sz val="10"/>
        <rFont val="Times New Roman"/>
        <family val="1"/>
      </rPr>
      <t>1-8#</t>
    </r>
    <r>
      <rPr>
        <sz val="10"/>
        <rFont val="宋体"/>
        <family val="0"/>
      </rPr>
      <t>楼、</t>
    </r>
    <r>
      <rPr>
        <sz val="10"/>
        <rFont val="Times New Roman"/>
        <family val="1"/>
      </rPr>
      <t>19-22#</t>
    </r>
    <r>
      <rPr>
        <sz val="10"/>
        <rFont val="宋体"/>
        <family val="0"/>
      </rPr>
      <t>楼，截至目前</t>
    </r>
    <r>
      <rPr>
        <sz val="10"/>
        <rFont val="Times New Roman"/>
        <family val="1"/>
      </rPr>
      <t>1-8#</t>
    </r>
    <r>
      <rPr>
        <sz val="10"/>
        <rFont val="宋体"/>
        <family val="0"/>
      </rPr>
      <t>楼、</t>
    </r>
    <r>
      <rPr>
        <sz val="10"/>
        <rFont val="Times New Roman"/>
        <family val="1"/>
      </rPr>
      <t>20-22#</t>
    </r>
    <r>
      <rPr>
        <sz val="10"/>
        <rFont val="宋体"/>
        <family val="0"/>
      </rPr>
      <t>楼已完成封顶，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号楼已完成基础施工，总体施工完成约</t>
    </r>
    <r>
      <rPr>
        <sz val="10"/>
        <rFont val="Times New Roman"/>
        <family val="1"/>
      </rPr>
      <t>72%.</t>
    </r>
  </si>
  <si>
    <t>浩宇大城三期第三组团建设项目</t>
  </si>
  <si>
    <r>
      <t>该项目占地面积36622.21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174344</t>
    </r>
    <r>
      <rPr>
        <sz val="10"/>
        <rFont val="宋体"/>
        <family val="0"/>
      </rPr>
      <t>平方米，主要建设内容为住宅、商业用房及基础配套设施。</t>
    </r>
  </si>
  <si>
    <r>
      <rPr>
        <sz val="10"/>
        <color indexed="8"/>
        <rFont val="宋体"/>
        <family val="0"/>
      </rPr>
      <t>三期三组团共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栋建筑，其中</t>
    </r>
    <r>
      <rPr>
        <sz val="10"/>
        <color indexed="8"/>
        <rFont val="Times New Roman"/>
        <family val="1"/>
      </rPr>
      <t>54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0"/>
      </rPr>
      <t>栋、幼儿园、地下室主体结构已完工，其余楼体按正常施工进度推进。</t>
    </r>
  </si>
  <si>
    <r>
      <rPr>
        <sz val="10"/>
        <rFont val="宋体"/>
        <family val="0"/>
      </rPr>
      <t>勐海工业园区雅戈尔商住项目一期建设项目</t>
    </r>
  </si>
  <si>
    <r>
      <t>县住房和城乡建设局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勐海工业园区</t>
    </r>
  </si>
  <si>
    <r>
      <t>该项目总占地面积40354.99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53927</t>
    </r>
    <r>
      <rPr>
        <sz val="10"/>
        <rFont val="宋体"/>
        <family val="0"/>
      </rPr>
      <t>平方米。</t>
    </r>
  </si>
  <si>
    <t>2020.08</t>
  </si>
  <si>
    <r>
      <rPr>
        <sz val="10"/>
        <color indexed="8"/>
        <rFont val="宋体"/>
        <family val="0"/>
      </rPr>
      <t>已完成房地产资质取得、土地手续办理、项目立项批复、规划设计条件取得、水保方案及批复、岩土勘探已完成、项目一期的土方开挖、方案论证县规委会通过，正在进行项目施工图设计、工程总包的考察。</t>
    </r>
  </si>
  <si>
    <t>盛世花园建设项目</t>
  </si>
  <si>
    <r>
      <t>占地面积59274</t>
    </r>
    <r>
      <rPr>
        <sz val="10"/>
        <rFont val="宋体"/>
        <family val="0"/>
      </rPr>
      <t>平方米，建筑面积</t>
    </r>
    <r>
      <rPr>
        <sz val="10"/>
        <rFont val="Times New Roman"/>
        <family val="1"/>
      </rPr>
      <t>260000</t>
    </r>
    <r>
      <rPr>
        <sz val="10"/>
        <rFont val="宋体"/>
        <family val="0"/>
      </rPr>
      <t>平方米</t>
    </r>
  </si>
  <si>
    <t>2019-2022</t>
  </si>
  <si>
    <r>
      <rPr>
        <sz val="10"/>
        <color indexed="8"/>
        <rFont val="宋体"/>
        <family val="0"/>
      </rPr>
      <t>现已完成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层住宅封顶并进入二次结构阶段；一幢幼儿园主体完工进入装修阶段；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层住宅施工至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层；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层住宅完成桩基础工程；部份商业裙楼完成基础施工。</t>
    </r>
  </si>
  <si>
    <r>
      <t>八、工业（5</t>
    </r>
    <r>
      <rPr>
        <b/>
        <sz val="10"/>
        <rFont val="宋体"/>
        <family val="0"/>
      </rPr>
      <t>项）</t>
    </r>
  </si>
  <si>
    <t>勐海工业园区中小企业孵化园建设项目</t>
  </si>
  <si>
    <t>勐海工业园区</t>
  </si>
  <si>
    <t>宿俊海</t>
  </si>
  <si>
    <r>
      <t>该项目占地面积350</t>
    </r>
    <r>
      <rPr>
        <sz val="10"/>
        <rFont val="宋体"/>
        <family val="0"/>
      </rPr>
      <t>亩，建设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万平方米标准厂房及相关配套设施。</t>
    </r>
  </si>
  <si>
    <r>
      <rPr>
        <sz val="10"/>
        <rFont val="宋体"/>
        <family val="0"/>
      </rPr>
      <t>项目于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月开工建设，正在有序推进中</t>
    </r>
  </si>
  <si>
    <t>勐海雨林古茶坊茶叶有限责任公司二期建设项目</t>
  </si>
  <si>
    <r>
      <t xml:space="preserve">县科学技术和工业信息化局
</t>
    </r>
    <r>
      <rPr>
        <sz val="10"/>
        <rFont val="宋体"/>
        <family val="0"/>
      </rPr>
      <t>勐海工业园区</t>
    </r>
  </si>
  <si>
    <r>
      <t xml:space="preserve">李建海
</t>
    </r>
    <r>
      <rPr>
        <sz val="10"/>
        <rFont val="宋体"/>
        <family val="0"/>
      </rPr>
      <t>宿俊海</t>
    </r>
  </si>
  <si>
    <r>
      <t>占地面积65434.68</t>
    </r>
    <r>
      <rPr>
        <sz val="10"/>
        <rFont val="宋体"/>
        <family val="0"/>
      </rPr>
      <t>平方米</t>
    </r>
  </si>
  <si>
    <t>2018-2020</t>
  </si>
  <si>
    <t>2018.12</t>
  </si>
  <si>
    <t>截至目前，主体工程已完工，正在进行装饰装修工程。</t>
  </si>
  <si>
    <t>勐海县福安隆茶业有限公司茶厂建设项目</t>
  </si>
  <si>
    <r>
      <t>总占地面积20000.97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20173.21</t>
    </r>
    <r>
      <rPr>
        <sz val="10"/>
        <rFont val="宋体"/>
        <family val="0"/>
      </rPr>
      <t>平方米。</t>
    </r>
  </si>
  <si>
    <r>
      <rPr>
        <sz val="10"/>
        <rFont val="宋体"/>
        <family val="0"/>
      </rPr>
      <t>已完成：厂房第二层已浇灌，办公楼、食堂、宿舍已完成基础施工。</t>
    </r>
  </si>
  <si>
    <r>
      <t>勐海福今茶业有限责任公司年产200</t>
    </r>
    <r>
      <rPr>
        <sz val="10"/>
        <rFont val="宋体"/>
        <family val="0"/>
      </rPr>
      <t>吨茶叶精深加工项目</t>
    </r>
    <r>
      <rPr>
        <sz val="10"/>
        <rFont val="Times New Roman"/>
        <family val="1"/>
      </rPr>
      <t xml:space="preserve">
</t>
    </r>
  </si>
  <si>
    <r>
      <t>建设茶叶加工厂20000</t>
    </r>
    <r>
      <rPr>
        <sz val="10"/>
        <rFont val="宋体"/>
        <family val="0"/>
      </rPr>
      <t>平方米、办公楼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平方米、宿舍楼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平方米、食堂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平方米、其他附属建设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平方米。</t>
    </r>
  </si>
  <si>
    <t>2020-2023</t>
  </si>
  <si>
    <t>2019.06</t>
  </si>
  <si>
    <t>2023.12</t>
  </si>
  <si>
    <r>
      <rPr>
        <sz val="9"/>
        <rFont val="宋体"/>
        <family val="0"/>
      </rPr>
      <t>已完成：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号、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号厂房已封顶。正在开展：进行室内装修，已装修完成</t>
    </r>
    <r>
      <rPr>
        <sz val="9"/>
        <rFont val="Times New Roman"/>
        <family val="1"/>
      </rPr>
      <t>70%</t>
    </r>
    <r>
      <rPr>
        <sz val="9"/>
        <rFont val="宋体"/>
        <family val="0"/>
      </rPr>
      <t>。</t>
    </r>
  </si>
  <si>
    <t>勐海晋德茶厂建设项目</t>
  </si>
  <si>
    <r>
      <t xml:space="preserve">县科工信局
</t>
    </r>
    <r>
      <rPr>
        <sz val="10"/>
        <rFont val="宋体"/>
        <family val="0"/>
      </rPr>
      <t>工业园区</t>
    </r>
  </si>
  <si>
    <r>
      <t>占地面积32589.02</t>
    </r>
    <r>
      <rPr>
        <sz val="10"/>
        <rFont val="宋体"/>
        <family val="0"/>
      </rPr>
      <t>平方米，总建筑面积</t>
    </r>
    <r>
      <rPr>
        <sz val="10"/>
        <rFont val="Times New Roman"/>
        <family val="1"/>
      </rPr>
      <t>32807.78</t>
    </r>
    <r>
      <rPr>
        <sz val="10"/>
        <rFont val="宋体"/>
        <family val="0"/>
      </rPr>
      <t>平方米。</t>
    </r>
  </si>
  <si>
    <t>2019.11</t>
  </si>
  <si>
    <r>
      <rPr>
        <sz val="10"/>
        <rFont val="宋体"/>
        <family val="0"/>
      </rPr>
      <t>已完成：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号楼二层梁板内架完成、模板完成</t>
    </r>
    <r>
      <rPr>
        <sz val="10"/>
        <rFont val="Times New Roman"/>
        <family val="1"/>
      </rPr>
      <t>80%</t>
    </r>
    <r>
      <rPr>
        <sz val="10"/>
        <rFont val="宋体"/>
        <family val="0"/>
      </rPr>
      <t>，基础回填完成</t>
    </r>
    <r>
      <rPr>
        <sz val="10"/>
        <rFont val="Times New Roman"/>
        <family val="1"/>
      </rPr>
      <t>90%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号楼基础土方开挖、基础垫层完成</t>
    </r>
    <r>
      <rPr>
        <sz val="10"/>
        <rFont val="Times New Roman"/>
        <family val="1"/>
      </rPr>
      <t>80%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号楼桩基已完成。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</si>
</sst>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2"/>
      <color indexed="8"/>
      <name val="宋体"/>
      <family val="0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0" borderId="5" applyNumberFormat="0" applyFill="0" applyAlignment="0" applyProtection="0"/>
    <xf numFmtId="0" fontId="18" fillId="6" borderId="0" applyNumberFormat="0" applyBorder="0" applyAlignment="0" applyProtection="0"/>
    <xf numFmtId="0" fontId="27" fillId="8" borderId="6" applyNumberFormat="0" applyAlignment="0" applyProtection="0"/>
    <xf numFmtId="0" fontId="28" fillId="8" borderId="1" applyNumberFormat="0" applyAlignment="0" applyProtection="0"/>
    <xf numFmtId="0" fontId="29" fillId="9" borderId="7" applyNumberFormat="0" applyAlignment="0" applyProtection="0"/>
    <xf numFmtId="0" fontId="15" fillId="2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4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8" fillId="16" borderId="0" applyNumberFormat="0" applyBorder="0" applyAlignment="0" applyProtection="0"/>
    <xf numFmtId="0" fontId="15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5" fillId="3" borderId="0" applyNumberFormat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33" workbookViewId="0" topLeftCell="A1">
      <pane ySplit="3" topLeftCell="A21" activePane="bottomLeft" state="frozen"/>
      <selection pane="bottomLeft" activeCell="D25" sqref="D25"/>
    </sheetView>
  </sheetViews>
  <sheetFormatPr defaultColWidth="9.00390625" defaultRowHeight="14.25"/>
  <cols>
    <col min="1" max="1" width="3.75390625" style="6" customWidth="1"/>
    <col min="2" max="2" width="26.375" style="6" customWidth="1"/>
    <col min="3" max="3" width="5.75390625" style="6" customWidth="1"/>
    <col min="4" max="4" width="14.375" style="6" customWidth="1"/>
    <col min="5" max="5" width="7.50390625" style="6" customWidth="1"/>
    <col min="6" max="6" width="5.125" style="6" customWidth="1"/>
    <col min="7" max="7" width="54.625" style="7" customWidth="1"/>
    <col min="8" max="8" width="11.125" style="6" customWidth="1"/>
    <col min="9" max="9" width="8.375" style="6" customWidth="1"/>
    <col min="10" max="10" width="8.125" style="6" customWidth="1"/>
    <col min="11" max="11" width="10.625" style="6" customWidth="1"/>
    <col min="12" max="13" width="9.75390625" style="6" customWidth="1"/>
    <col min="14" max="14" width="34.50390625" style="6" customWidth="1"/>
    <col min="15" max="15" width="10.00390625" style="7" customWidth="1"/>
    <col min="16" max="16" width="23.00390625" style="8" customWidth="1"/>
    <col min="17" max="16384" width="9.00390625" style="8" customWidth="1"/>
  </cols>
  <sheetData>
    <row r="1" spans="1:15" ht="44.25" customHeight="1">
      <c r="A1" s="9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0"/>
    </row>
    <row r="2" spans="1:15" ht="25.5">
      <c r="A2" s="11"/>
      <c r="B2" s="11"/>
      <c r="C2" s="11"/>
      <c r="D2" s="11"/>
      <c r="E2" s="11"/>
      <c r="F2" s="11"/>
      <c r="G2" s="12"/>
      <c r="H2" s="11"/>
      <c r="I2" s="11"/>
      <c r="J2" s="11"/>
      <c r="K2" s="11"/>
      <c r="L2" s="24" t="s">
        <v>1</v>
      </c>
      <c r="M2" s="24"/>
      <c r="N2" s="24"/>
      <c r="O2" s="24"/>
    </row>
    <row r="3" spans="1:15" s="1" customFormat="1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2" customFormat="1" ht="23.25" customHeight="1">
      <c r="A4" s="15"/>
      <c r="B4" s="13" t="s">
        <v>17</v>
      </c>
      <c r="C4" s="15"/>
      <c r="D4" s="15"/>
      <c r="E4" s="15"/>
      <c r="F4" s="15"/>
      <c r="G4" s="15"/>
      <c r="H4" s="15"/>
      <c r="I4" s="15"/>
      <c r="J4" s="15"/>
      <c r="K4" s="13">
        <f>K5+K8+K11+K14+K16+K19+K21+K27</f>
        <v>2189277</v>
      </c>
      <c r="L4" s="13">
        <f>L5+L8+L11+L14+L16+L19+L21+L27</f>
        <v>340600</v>
      </c>
      <c r="M4" s="13">
        <f>M5+M8+M11+M14+M16+M19+M21+M27</f>
        <v>318164</v>
      </c>
      <c r="N4" s="13"/>
      <c r="O4" s="15"/>
    </row>
    <row r="5" spans="1:15" s="2" customFormat="1" ht="12.75">
      <c r="A5" s="15"/>
      <c r="B5" s="13" t="s">
        <v>18</v>
      </c>
      <c r="C5" s="15"/>
      <c r="D5" s="15"/>
      <c r="E5" s="15"/>
      <c r="F5" s="15"/>
      <c r="G5" s="15"/>
      <c r="H5" s="15"/>
      <c r="I5" s="15"/>
      <c r="J5" s="15"/>
      <c r="K5" s="13">
        <f>SUM(K6:K7)</f>
        <v>1003200</v>
      </c>
      <c r="L5" s="13">
        <f>SUM(L6:L7)</f>
        <v>105000</v>
      </c>
      <c r="M5" s="13">
        <f>SUM(M6:M7)</f>
        <v>138676</v>
      </c>
      <c r="N5" s="13"/>
      <c r="O5" s="15"/>
    </row>
    <row r="6" spans="1:15" s="2" customFormat="1" ht="103.5" customHeight="1">
      <c r="A6" s="15">
        <v>1</v>
      </c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6" t="s">
        <v>24</v>
      </c>
      <c r="H6" s="15" t="s">
        <v>25</v>
      </c>
      <c r="I6" s="25">
        <v>2016.11</v>
      </c>
      <c r="J6" s="25" t="s">
        <v>26</v>
      </c>
      <c r="K6" s="26">
        <v>930000</v>
      </c>
      <c r="L6" s="15">
        <v>100000</v>
      </c>
      <c r="M6" s="15">
        <v>138676</v>
      </c>
      <c r="N6" s="16" t="s">
        <v>27</v>
      </c>
      <c r="O6" s="17"/>
    </row>
    <row r="7" spans="1:15" s="2" customFormat="1" ht="37.5" customHeight="1">
      <c r="A7" s="15">
        <v>2</v>
      </c>
      <c r="B7" s="15" t="s">
        <v>28</v>
      </c>
      <c r="C7" s="15" t="s">
        <v>20</v>
      </c>
      <c r="D7" s="15" t="s">
        <v>29</v>
      </c>
      <c r="E7" s="15" t="s">
        <v>30</v>
      </c>
      <c r="F7" s="15" t="s">
        <v>23</v>
      </c>
      <c r="G7" s="16" t="s">
        <v>31</v>
      </c>
      <c r="H7" s="15" t="s">
        <v>32</v>
      </c>
      <c r="I7" s="25" t="s">
        <v>33</v>
      </c>
      <c r="J7" s="25" t="s">
        <v>34</v>
      </c>
      <c r="K7" s="26">
        <v>73200</v>
      </c>
      <c r="L7" s="15">
        <v>5000</v>
      </c>
      <c r="M7" s="15">
        <v>0</v>
      </c>
      <c r="N7" s="16" t="s">
        <v>35</v>
      </c>
      <c r="O7" s="17"/>
    </row>
    <row r="8" spans="1:15" s="2" customFormat="1" ht="12.75">
      <c r="A8" s="15"/>
      <c r="B8" s="13" t="s">
        <v>36</v>
      </c>
      <c r="C8" s="15"/>
      <c r="D8" s="15"/>
      <c r="E8" s="15"/>
      <c r="F8" s="15"/>
      <c r="G8" s="17"/>
      <c r="H8" s="15"/>
      <c r="I8" s="15"/>
      <c r="J8" s="15"/>
      <c r="K8" s="13">
        <f>SUM(K9:K10)</f>
        <v>28032</v>
      </c>
      <c r="L8" s="13">
        <f>SUM(L9:L10)</f>
        <v>9000</v>
      </c>
      <c r="M8" s="13">
        <f>SUM(M9:M10)</f>
        <v>4950</v>
      </c>
      <c r="N8" s="13"/>
      <c r="O8" s="17"/>
    </row>
    <row r="9" spans="1:15" s="2" customFormat="1" ht="176.25" customHeight="1">
      <c r="A9" s="15">
        <v>3</v>
      </c>
      <c r="B9" s="15" t="s">
        <v>37</v>
      </c>
      <c r="C9" s="15" t="s">
        <v>38</v>
      </c>
      <c r="D9" s="15" t="s">
        <v>39</v>
      </c>
      <c r="E9" s="15" t="s">
        <v>40</v>
      </c>
      <c r="F9" s="15" t="s">
        <v>23</v>
      </c>
      <c r="G9" s="16" t="s">
        <v>41</v>
      </c>
      <c r="H9" s="15" t="s">
        <v>42</v>
      </c>
      <c r="I9" s="25" t="s">
        <v>43</v>
      </c>
      <c r="J9" s="25" t="s">
        <v>44</v>
      </c>
      <c r="K9" s="26">
        <v>18446</v>
      </c>
      <c r="L9" s="15">
        <v>5000</v>
      </c>
      <c r="M9" s="15">
        <v>1050</v>
      </c>
      <c r="N9" s="16" t="s">
        <v>45</v>
      </c>
      <c r="O9" s="17"/>
    </row>
    <row r="10" spans="1:15" s="2" customFormat="1" ht="54.75" customHeight="1">
      <c r="A10" s="15">
        <v>4</v>
      </c>
      <c r="B10" s="15" t="s">
        <v>46</v>
      </c>
      <c r="C10" s="15" t="s">
        <v>38</v>
      </c>
      <c r="D10" s="15" t="s">
        <v>47</v>
      </c>
      <c r="E10" s="15" t="s">
        <v>48</v>
      </c>
      <c r="F10" s="15" t="s">
        <v>49</v>
      </c>
      <c r="G10" s="16" t="s">
        <v>50</v>
      </c>
      <c r="H10" s="15" t="s">
        <v>51</v>
      </c>
      <c r="I10" s="25" t="s">
        <v>52</v>
      </c>
      <c r="J10" s="25" t="s">
        <v>26</v>
      </c>
      <c r="K10" s="26">
        <v>9586</v>
      </c>
      <c r="L10" s="15">
        <v>4000</v>
      </c>
      <c r="M10" s="15">
        <v>3900</v>
      </c>
      <c r="N10" s="16" t="s">
        <v>53</v>
      </c>
      <c r="O10" s="17"/>
    </row>
    <row r="11" spans="1:15" s="2" customFormat="1" ht="13.5" customHeight="1">
      <c r="A11" s="15"/>
      <c r="B11" s="13" t="s">
        <v>54</v>
      </c>
      <c r="C11" s="15"/>
      <c r="D11" s="15"/>
      <c r="E11" s="15"/>
      <c r="F11" s="15"/>
      <c r="G11" s="17"/>
      <c r="H11" s="15"/>
      <c r="I11" s="15"/>
      <c r="J11" s="15"/>
      <c r="K11" s="13">
        <f>SUM(K12:K13)</f>
        <v>62630</v>
      </c>
      <c r="L11" s="13">
        <f>SUM(L12:L13)</f>
        <v>32500</v>
      </c>
      <c r="M11" s="13">
        <f>SUM(M12:M13)</f>
        <v>58534</v>
      </c>
      <c r="N11" s="13"/>
      <c r="O11" s="17"/>
    </row>
    <row r="12" spans="1:15" s="2" customFormat="1" ht="59.25" customHeight="1">
      <c r="A12" s="15">
        <v>5</v>
      </c>
      <c r="B12" s="15" t="s">
        <v>55</v>
      </c>
      <c r="C12" s="15" t="s">
        <v>38</v>
      </c>
      <c r="D12" s="15" t="s">
        <v>56</v>
      </c>
      <c r="E12" s="15" t="s">
        <v>57</v>
      </c>
      <c r="F12" s="15" t="s">
        <v>23</v>
      </c>
      <c r="G12" s="17" t="s">
        <v>58</v>
      </c>
      <c r="H12" s="15" t="s">
        <v>59</v>
      </c>
      <c r="I12" s="15">
        <v>2019.12</v>
      </c>
      <c r="J12" s="15">
        <v>2021.12</v>
      </c>
      <c r="K12" s="15">
        <v>37630</v>
      </c>
      <c r="L12" s="15">
        <v>12500</v>
      </c>
      <c r="M12" s="15">
        <v>37613</v>
      </c>
      <c r="N12" s="16" t="s">
        <v>60</v>
      </c>
      <c r="O12" s="17"/>
    </row>
    <row r="13" spans="1:15" s="2" customFormat="1" ht="93" customHeight="1">
      <c r="A13" s="15">
        <v>6</v>
      </c>
      <c r="B13" s="15" t="s">
        <v>61</v>
      </c>
      <c r="C13" s="15" t="s">
        <v>38</v>
      </c>
      <c r="D13" s="15" t="s">
        <v>62</v>
      </c>
      <c r="E13" s="15" t="s">
        <v>63</v>
      </c>
      <c r="F13" s="15" t="s">
        <v>23</v>
      </c>
      <c r="G13" s="16" t="s">
        <v>64</v>
      </c>
      <c r="H13" s="15" t="s">
        <v>59</v>
      </c>
      <c r="I13" s="25" t="s">
        <v>43</v>
      </c>
      <c r="J13" s="25" t="s">
        <v>65</v>
      </c>
      <c r="K13" s="26">
        <v>25000</v>
      </c>
      <c r="L13" s="15">
        <v>20000</v>
      </c>
      <c r="M13" s="15">
        <v>20921</v>
      </c>
      <c r="N13" s="16" t="s">
        <v>66</v>
      </c>
      <c r="O13" s="17"/>
    </row>
    <row r="14" spans="1:15" s="3" customFormat="1" ht="24.75" customHeight="1">
      <c r="A14" s="13"/>
      <c r="B14" s="13" t="s">
        <v>67</v>
      </c>
      <c r="C14" s="13"/>
      <c r="D14" s="13"/>
      <c r="E14" s="13"/>
      <c r="F14" s="13"/>
      <c r="G14" s="18"/>
      <c r="H14" s="13"/>
      <c r="I14" s="27"/>
      <c r="J14" s="27"/>
      <c r="K14" s="28">
        <f>K15</f>
        <v>147587</v>
      </c>
      <c r="L14" s="28">
        <f>L15</f>
        <v>20000</v>
      </c>
      <c r="M14" s="28">
        <f>M15</f>
        <v>17000</v>
      </c>
      <c r="N14" s="28"/>
      <c r="O14" s="29"/>
    </row>
    <row r="15" spans="1:15" s="2" customFormat="1" ht="52.5" customHeight="1">
      <c r="A15" s="15">
        <v>7</v>
      </c>
      <c r="B15" s="15" t="s">
        <v>68</v>
      </c>
      <c r="C15" s="15" t="s">
        <v>38</v>
      </c>
      <c r="D15" s="15" t="s">
        <v>69</v>
      </c>
      <c r="E15" s="15" t="s">
        <v>70</v>
      </c>
      <c r="F15" s="15" t="s">
        <v>23</v>
      </c>
      <c r="G15" s="16" t="s">
        <v>71</v>
      </c>
      <c r="H15" s="15" t="s">
        <v>72</v>
      </c>
      <c r="I15" s="25" t="s">
        <v>73</v>
      </c>
      <c r="J15" s="25" t="s">
        <v>65</v>
      </c>
      <c r="K15" s="26">
        <v>147587</v>
      </c>
      <c r="L15" s="15">
        <v>20000</v>
      </c>
      <c r="M15" s="15">
        <v>17000</v>
      </c>
      <c r="N15" s="16" t="s">
        <v>74</v>
      </c>
      <c r="O15" s="17"/>
    </row>
    <row r="16" spans="1:15" s="2" customFormat="1" ht="16.5" customHeight="1">
      <c r="A16" s="15"/>
      <c r="B16" s="13" t="s">
        <v>75</v>
      </c>
      <c r="C16" s="15"/>
      <c r="D16" s="15"/>
      <c r="E16" s="15"/>
      <c r="F16" s="15"/>
      <c r="G16" s="17"/>
      <c r="H16" s="15"/>
      <c r="I16" s="15"/>
      <c r="J16" s="15"/>
      <c r="K16" s="13">
        <f>SUM(K17:K18)</f>
        <v>469000</v>
      </c>
      <c r="L16" s="13">
        <f>SUM(L17:L18)</f>
        <v>60000</v>
      </c>
      <c r="M16" s="13">
        <f>SUM(M17:M18)</f>
        <v>38500</v>
      </c>
      <c r="N16" s="13"/>
      <c r="O16" s="17"/>
    </row>
    <row r="17" spans="1:15" s="2" customFormat="1" ht="87" customHeight="1">
      <c r="A17" s="15">
        <v>2</v>
      </c>
      <c r="B17" s="15" t="s">
        <v>76</v>
      </c>
      <c r="C17" s="15" t="s">
        <v>77</v>
      </c>
      <c r="D17" s="15" t="s">
        <v>78</v>
      </c>
      <c r="E17" s="15" t="s">
        <v>79</v>
      </c>
      <c r="F17" s="15" t="s">
        <v>23</v>
      </c>
      <c r="G17" s="16" t="s">
        <v>80</v>
      </c>
      <c r="H17" s="15" t="s">
        <v>25</v>
      </c>
      <c r="I17" s="25">
        <v>2016.12</v>
      </c>
      <c r="J17" s="25" t="s">
        <v>26</v>
      </c>
      <c r="K17" s="26">
        <v>435000</v>
      </c>
      <c r="L17" s="15">
        <v>50000</v>
      </c>
      <c r="M17" s="15">
        <v>27000</v>
      </c>
      <c r="N17" s="16" t="s">
        <v>81</v>
      </c>
      <c r="O17" s="17"/>
    </row>
    <row r="18" spans="1:15" s="2" customFormat="1" ht="63.75" customHeight="1">
      <c r="A18" s="15">
        <v>9</v>
      </c>
      <c r="B18" s="15" t="s">
        <v>82</v>
      </c>
      <c r="C18" s="15" t="s">
        <v>77</v>
      </c>
      <c r="D18" s="15" t="s">
        <v>78</v>
      </c>
      <c r="E18" s="15" t="s">
        <v>79</v>
      </c>
      <c r="F18" s="15" t="s">
        <v>23</v>
      </c>
      <c r="G18" s="16" t="s">
        <v>83</v>
      </c>
      <c r="H18" s="15" t="s">
        <v>59</v>
      </c>
      <c r="I18" s="25" t="s">
        <v>43</v>
      </c>
      <c r="J18" s="25" t="s">
        <v>84</v>
      </c>
      <c r="K18" s="26">
        <v>34000</v>
      </c>
      <c r="L18" s="15">
        <v>10000</v>
      </c>
      <c r="M18" s="15">
        <v>11500</v>
      </c>
      <c r="N18" s="16" t="s">
        <v>85</v>
      </c>
      <c r="O18" s="17"/>
    </row>
    <row r="19" spans="1:15" s="2" customFormat="1" ht="18" customHeight="1">
      <c r="A19" s="15"/>
      <c r="B19" s="13" t="s">
        <v>86</v>
      </c>
      <c r="C19" s="15"/>
      <c r="D19" s="15"/>
      <c r="E19" s="15"/>
      <c r="F19" s="15"/>
      <c r="G19" s="17"/>
      <c r="H19" s="15"/>
      <c r="I19" s="15"/>
      <c r="J19" s="15"/>
      <c r="K19" s="13">
        <f>SUM(K20:K20)</f>
        <v>35700</v>
      </c>
      <c r="L19" s="13">
        <f>SUM(L20:L20)</f>
        <v>14100</v>
      </c>
      <c r="M19" s="13">
        <f>SUM(M20:M20)</f>
        <v>0</v>
      </c>
      <c r="N19" s="13"/>
      <c r="O19" s="17"/>
    </row>
    <row r="20" spans="1:15" s="2" customFormat="1" ht="108" customHeight="1">
      <c r="A20" s="15">
        <v>10</v>
      </c>
      <c r="B20" s="15" t="s">
        <v>87</v>
      </c>
      <c r="C20" s="15" t="s">
        <v>77</v>
      </c>
      <c r="D20" s="19" t="s">
        <v>88</v>
      </c>
      <c r="E20" s="15" t="s">
        <v>89</v>
      </c>
      <c r="F20" s="15" t="s">
        <v>23</v>
      </c>
      <c r="G20" s="16" t="s">
        <v>90</v>
      </c>
      <c r="H20" s="15" t="s">
        <v>72</v>
      </c>
      <c r="I20" s="25" t="s">
        <v>91</v>
      </c>
      <c r="J20" s="25" t="s">
        <v>92</v>
      </c>
      <c r="K20" s="26">
        <v>35700</v>
      </c>
      <c r="L20" s="15">
        <v>14100</v>
      </c>
      <c r="M20" s="15">
        <v>0</v>
      </c>
      <c r="N20" s="16" t="s">
        <v>93</v>
      </c>
      <c r="O20" s="17" t="s">
        <v>94</v>
      </c>
    </row>
    <row r="21" spans="1:15" s="2" customFormat="1" ht="27" customHeight="1">
      <c r="A21" s="15"/>
      <c r="B21" s="13" t="s">
        <v>95</v>
      </c>
      <c r="C21" s="15"/>
      <c r="D21" s="15"/>
      <c r="E21" s="15"/>
      <c r="F21" s="15"/>
      <c r="G21" s="17"/>
      <c r="H21" s="15"/>
      <c r="I21" s="15"/>
      <c r="J21" s="15"/>
      <c r="K21" s="13">
        <f>SUM(K22:K26)</f>
        <v>338957</v>
      </c>
      <c r="L21" s="13">
        <f>SUM(L22:L26)</f>
        <v>70000</v>
      </c>
      <c r="M21" s="13">
        <f>SUM(M22:M26)</f>
        <v>41004</v>
      </c>
      <c r="N21" s="13"/>
      <c r="O21" s="17"/>
    </row>
    <row r="22" spans="1:15" s="2" customFormat="1" ht="55.5" customHeight="1">
      <c r="A22" s="15">
        <v>11</v>
      </c>
      <c r="B22" s="15" t="s">
        <v>96</v>
      </c>
      <c r="C22" s="15" t="s">
        <v>77</v>
      </c>
      <c r="D22" s="15" t="s">
        <v>78</v>
      </c>
      <c r="E22" s="15" t="s">
        <v>79</v>
      </c>
      <c r="F22" s="15" t="s">
        <v>23</v>
      </c>
      <c r="G22" s="16" t="s">
        <v>97</v>
      </c>
      <c r="H22" s="15" t="s">
        <v>32</v>
      </c>
      <c r="I22" s="25" t="s">
        <v>73</v>
      </c>
      <c r="J22" s="25" t="s">
        <v>34</v>
      </c>
      <c r="K22" s="26">
        <v>50000</v>
      </c>
      <c r="L22" s="15">
        <v>10000</v>
      </c>
      <c r="M22" s="30">
        <v>4197</v>
      </c>
      <c r="N22" s="30" t="s">
        <v>98</v>
      </c>
      <c r="O22" s="17"/>
    </row>
    <row r="23" spans="1:15" s="2" customFormat="1" ht="66" customHeight="1">
      <c r="A23" s="15">
        <v>12</v>
      </c>
      <c r="B23" s="15" t="s">
        <v>99</v>
      </c>
      <c r="C23" s="15" t="s">
        <v>77</v>
      </c>
      <c r="D23" s="15" t="s">
        <v>78</v>
      </c>
      <c r="E23" s="15" t="s">
        <v>79</v>
      </c>
      <c r="F23" s="15" t="s">
        <v>23</v>
      </c>
      <c r="G23" s="16" t="s">
        <v>100</v>
      </c>
      <c r="H23" s="15" t="s">
        <v>72</v>
      </c>
      <c r="I23" s="25" t="s">
        <v>73</v>
      </c>
      <c r="J23" s="25" t="s">
        <v>65</v>
      </c>
      <c r="K23" s="26">
        <v>46023</v>
      </c>
      <c r="L23" s="15">
        <v>10000</v>
      </c>
      <c r="M23" s="15">
        <v>7307</v>
      </c>
      <c r="N23" s="15" t="s">
        <v>101</v>
      </c>
      <c r="O23" s="17"/>
    </row>
    <row r="24" spans="1:15" s="2" customFormat="1" ht="48.75" customHeight="1">
      <c r="A24" s="15">
        <v>13</v>
      </c>
      <c r="B24" s="15" t="s">
        <v>102</v>
      </c>
      <c r="C24" s="15" t="s">
        <v>77</v>
      </c>
      <c r="D24" s="15" t="s">
        <v>78</v>
      </c>
      <c r="E24" s="15" t="s">
        <v>79</v>
      </c>
      <c r="F24" s="15" t="s">
        <v>23</v>
      </c>
      <c r="G24" s="16" t="s">
        <v>103</v>
      </c>
      <c r="H24" s="15" t="s">
        <v>32</v>
      </c>
      <c r="I24" s="25" t="s">
        <v>73</v>
      </c>
      <c r="J24" s="25" t="s">
        <v>34</v>
      </c>
      <c r="K24" s="26">
        <v>46604</v>
      </c>
      <c r="L24" s="15">
        <v>10000</v>
      </c>
      <c r="M24" s="31">
        <v>8500</v>
      </c>
      <c r="N24" s="31" t="s">
        <v>104</v>
      </c>
      <c r="O24" s="17"/>
    </row>
    <row r="25" spans="1:15" s="2" customFormat="1" ht="72" customHeight="1">
      <c r="A25" s="15">
        <v>14</v>
      </c>
      <c r="B25" s="15" t="s">
        <v>105</v>
      </c>
      <c r="C25" s="15" t="s">
        <v>77</v>
      </c>
      <c r="D25" s="20" t="s">
        <v>106</v>
      </c>
      <c r="E25" s="15" t="s">
        <v>89</v>
      </c>
      <c r="F25" s="15" t="s">
        <v>23</v>
      </c>
      <c r="G25" s="16" t="s">
        <v>107</v>
      </c>
      <c r="H25" s="15" t="s">
        <v>72</v>
      </c>
      <c r="I25" s="25" t="s">
        <v>108</v>
      </c>
      <c r="J25" s="25" t="s">
        <v>65</v>
      </c>
      <c r="K25" s="26">
        <v>100000</v>
      </c>
      <c r="L25" s="15">
        <v>20000</v>
      </c>
      <c r="M25" s="31">
        <v>0</v>
      </c>
      <c r="N25" s="31" t="s">
        <v>109</v>
      </c>
      <c r="O25" s="17"/>
    </row>
    <row r="26" spans="1:15" s="2" customFormat="1" ht="75.75" customHeight="1">
      <c r="A26" s="15">
        <v>15</v>
      </c>
      <c r="B26" s="15" t="s">
        <v>110</v>
      </c>
      <c r="C26" s="15" t="s">
        <v>77</v>
      </c>
      <c r="D26" s="15" t="s">
        <v>78</v>
      </c>
      <c r="E26" s="15" t="s">
        <v>79</v>
      </c>
      <c r="F26" s="15" t="s">
        <v>23</v>
      </c>
      <c r="G26" s="16" t="s">
        <v>111</v>
      </c>
      <c r="H26" s="15" t="s">
        <v>112</v>
      </c>
      <c r="I26" s="25" t="s">
        <v>43</v>
      </c>
      <c r="J26" s="25" t="s">
        <v>34</v>
      </c>
      <c r="K26" s="26">
        <v>96330</v>
      </c>
      <c r="L26" s="15">
        <v>20000</v>
      </c>
      <c r="M26" s="31">
        <v>21000</v>
      </c>
      <c r="N26" s="31" t="s">
        <v>113</v>
      </c>
      <c r="O26" s="17"/>
    </row>
    <row r="27" spans="1:15" s="2" customFormat="1" ht="21.75" customHeight="1">
      <c r="A27" s="15"/>
      <c r="B27" s="13" t="s">
        <v>114</v>
      </c>
      <c r="C27" s="15"/>
      <c r="D27" s="15"/>
      <c r="E27" s="15"/>
      <c r="F27" s="15"/>
      <c r="G27" s="17"/>
      <c r="H27" s="15"/>
      <c r="I27" s="15"/>
      <c r="J27" s="15"/>
      <c r="K27" s="13">
        <f>SUM(K28:K32)</f>
        <v>104171</v>
      </c>
      <c r="L27" s="13">
        <f>SUM(L28:L32)</f>
        <v>30000</v>
      </c>
      <c r="M27" s="13">
        <f>SUM(M28:M32)</f>
        <v>19500</v>
      </c>
      <c r="N27" s="13"/>
      <c r="O27" s="17"/>
    </row>
    <row r="28" spans="1:15" s="2" customFormat="1" ht="27" customHeight="1">
      <c r="A28" s="15">
        <v>16</v>
      </c>
      <c r="B28" s="15" t="s">
        <v>115</v>
      </c>
      <c r="C28" s="15" t="s">
        <v>77</v>
      </c>
      <c r="D28" s="15" t="s">
        <v>116</v>
      </c>
      <c r="E28" s="15" t="s">
        <v>117</v>
      </c>
      <c r="F28" s="15" t="s">
        <v>23</v>
      </c>
      <c r="G28" s="17" t="s">
        <v>118</v>
      </c>
      <c r="H28" s="15" t="s">
        <v>32</v>
      </c>
      <c r="I28" s="15">
        <v>2020.06</v>
      </c>
      <c r="J28" s="15">
        <v>2022.12</v>
      </c>
      <c r="K28" s="15">
        <v>58000</v>
      </c>
      <c r="L28" s="15">
        <v>5000</v>
      </c>
      <c r="M28" s="15">
        <v>1700</v>
      </c>
      <c r="N28" s="15" t="s">
        <v>119</v>
      </c>
      <c r="O28" s="17"/>
    </row>
    <row r="29" spans="1:15" s="2" customFormat="1" ht="90" customHeight="1">
      <c r="A29" s="15">
        <v>17</v>
      </c>
      <c r="B29" s="15" t="s">
        <v>120</v>
      </c>
      <c r="C29" s="15" t="s">
        <v>77</v>
      </c>
      <c r="D29" s="15" t="s">
        <v>121</v>
      </c>
      <c r="E29" s="15" t="s">
        <v>122</v>
      </c>
      <c r="F29" s="15" t="s">
        <v>23</v>
      </c>
      <c r="G29" s="16" t="s">
        <v>123</v>
      </c>
      <c r="H29" s="15" t="s">
        <v>124</v>
      </c>
      <c r="I29" s="25" t="s">
        <v>125</v>
      </c>
      <c r="J29" s="25" t="s">
        <v>26</v>
      </c>
      <c r="K29" s="26">
        <v>20000</v>
      </c>
      <c r="L29" s="15">
        <v>10000</v>
      </c>
      <c r="M29" s="15">
        <v>5200</v>
      </c>
      <c r="N29" s="32" t="s">
        <v>126</v>
      </c>
      <c r="O29" s="17"/>
    </row>
    <row r="30" spans="1:15" s="2" customFormat="1" ht="42.75" customHeight="1">
      <c r="A30" s="15">
        <v>18</v>
      </c>
      <c r="B30" s="21" t="s">
        <v>127</v>
      </c>
      <c r="C30" s="15" t="s">
        <v>77</v>
      </c>
      <c r="D30" s="15" t="s">
        <v>121</v>
      </c>
      <c r="E30" s="15" t="s">
        <v>122</v>
      </c>
      <c r="F30" s="15" t="s">
        <v>23</v>
      </c>
      <c r="G30" s="16" t="s">
        <v>128</v>
      </c>
      <c r="H30" s="15" t="s">
        <v>72</v>
      </c>
      <c r="I30" s="25" t="s">
        <v>91</v>
      </c>
      <c r="J30" s="25" t="s">
        <v>65</v>
      </c>
      <c r="K30" s="26">
        <v>7405</v>
      </c>
      <c r="L30" s="15">
        <v>5000</v>
      </c>
      <c r="M30" s="15">
        <v>2600</v>
      </c>
      <c r="N30" s="16" t="s">
        <v>129</v>
      </c>
      <c r="O30" s="17"/>
    </row>
    <row r="31" spans="1:15" s="2" customFormat="1" ht="54" customHeight="1">
      <c r="A31" s="15">
        <v>19</v>
      </c>
      <c r="B31" s="21" t="s">
        <v>130</v>
      </c>
      <c r="C31" s="15" t="s">
        <v>77</v>
      </c>
      <c r="D31" s="15" t="s">
        <v>121</v>
      </c>
      <c r="E31" s="15" t="s">
        <v>122</v>
      </c>
      <c r="F31" s="15" t="s">
        <v>23</v>
      </c>
      <c r="G31" s="16" t="s">
        <v>131</v>
      </c>
      <c r="H31" s="15" t="s">
        <v>132</v>
      </c>
      <c r="I31" s="25" t="s">
        <v>133</v>
      </c>
      <c r="J31" s="25" t="s">
        <v>134</v>
      </c>
      <c r="K31" s="26">
        <v>7500</v>
      </c>
      <c r="L31" s="15">
        <v>5000</v>
      </c>
      <c r="M31" s="15">
        <v>4000</v>
      </c>
      <c r="N31" s="33" t="s">
        <v>135</v>
      </c>
      <c r="O31" s="17"/>
    </row>
    <row r="32" spans="1:15" s="2" customFormat="1" ht="72.75" customHeight="1">
      <c r="A32" s="15">
        <v>20</v>
      </c>
      <c r="B32" s="15" t="s">
        <v>136</v>
      </c>
      <c r="C32" s="15" t="s">
        <v>77</v>
      </c>
      <c r="D32" s="15" t="s">
        <v>137</v>
      </c>
      <c r="E32" s="15" t="s">
        <v>122</v>
      </c>
      <c r="F32" s="15" t="s">
        <v>23</v>
      </c>
      <c r="G32" s="16" t="s">
        <v>138</v>
      </c>
      <c r="H32" s="15" t="s">
        <v>59</v>
      </c>
      <c r="I32" s="25" t="s">
        <v>139</v>
      </c>
      <c r="J32" s="25" t="s">
        <v>65</v>
      </c>
      <c r="K32" s="26">
        <v>11266</v>
      </c>
      <c r="L32" s="15">
        <v>5000</v>
      </c>
      <c r="M32" s="15">
        <v>6000</v>
      </c>
      <c r="N32" s="16" t="s">
        <v>140</v>
      </c>
      <c r="O32" s="17"/>
    </row>
    <row r="33" spans="1:15" s="4" customFormat="1" ht="14.25">
      <c r="A33" s="22"/>
      <c r="B33" s="22"/>
      <c r="C33" s="22"/>
      <c r="D33" s="22"/>
      <c r="E33" s="22"/>
      <c r="F33" s="22"/>
      <c r="G33" s="23"/>
      <c r="H33" s="22"/>
      <c r="I33" s="22"/>
      <c r="J33" s="22"/>
      <c r="K33" s="22"/>
      <c r="L33" s="22"/>
      <c r="M33" s="22"/>
      <c r="N33" s="22"/>
      <c r="O33" s="23"/>
    </row>
    <row r="34" spans="1:15" s="4" customFormat="1" ht="14.25">
      <c r="A34" s="22"/>
      <c r="B34" s="22"/>
      <c r="C34" s="22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3"/>
    </row>
    <row r="35" spans="1:15" s="4" customFormat="1" ht="14.25">
      <c r="A35" s="22"/>
      <c r="B35" s="22"/>
      <c r="C35" s="22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3"/>
    </row>
    <row r="36" spans="1:15" s="4" customFormat="1" ht="14.25">
      <c r="A36" s="22"/>
      <c r="B36" s="22"/>
      <c r="C36" s="22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3"/>
    </row>
    <row r="37" spans="1:15" s="4" customFormat="1" ht="14.25">
      <c r="A37" s="22"/>
      <c r="B37" s="22"/>
      <c r="C37" s="22"/>
      <c r="D37" s="22"/>
      <c r="E37" s="22"/>
      <c r="F37" s="22"/>
      <c r="G37" s="23"/>
      <c r="H37" s="22"/>
      <c r="I37" s="22"/>
      <c r="J37" s="22"/>
      <c r="K37" s="22"/>
      <c r="L37" s="22"/>
      <c r="M37" s="22"/>
      <c r="N37" s="22"/>
      <c r="O37" s="23"/>
    </row>
    <row r="38" spans="1:15" s="4" customFormat="1" ht="14.25">
      <c r="A38" s="22"/>
      <c r="B38" s="22"/>
      <c r="C38" s="22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3"/>
    </row>
    <row r="39" spans="1:15" s="4" customFormat="1" ht="14.25">
      <c r="A39" s="22"/>
      <c r="B39" s="22"/>
      <c r="C39" s="22"/>
      <c r="D39" s="22"/>
      <c r="E39" s="22"/>
      <c r="F39" s="22"/>
      <c r="G39" s="23"/>
      <c r="H39" s="22"/>
      <c r="I39" s="22"/>
      <c r="J39" s="22"/>
      <c r="K39" s="22"/>
      <c r="L39" s="22"/>
      <c r="M39" s="22"/>
      <c r="N39" s="22"/>
      <c r="O39" s="23"/>
    </row>
    <row r="40" spans="1:15" s="4" customFormat="1" ht="14.25">
      <c r="A40" s="22"/>
      <c r="B40" s="22"/>
      <c r="C40" s="22"/>
      <c r="D40" s="22"/>
      <c r="E40" s="22"/>
      <c r="F40" s="22"/>
      <c r="G40" s="23"/>
      <c r="H40" s="22"/>
      <c r="I40" s="22"/>
      <c r="J40" s="22"/>
      <c r="K40" s="22"/>
      <c r="L40" s="22"/>
      <c r="M40" s="22"/>
      <c r="N40" s="22"/>
      <c r="O40" s="23"/>
    </row>
    <row r="41" spans="1:15" s="4" customFormat="1" ht="14.25">
      <c r="A41" s="22"/>
      <c r="B41" s="22"/>
      <c r="C41" s="22"/>
      <c r="D41" s="22"/>
      <c r="E41" s="22"/>
      <c r="F41" s="22"/>
      <c r="G41" s="23"/>
      <c r="H41" s="22"/>
      <c r="I41" s="22"/>
      <c r="J41" s="22"/>
      <c r="K41" s="22"/>
      <c r="L41" s="22"/>
      <c r="M41" s="22"/>
      <c r="N41" s="22"/>
      <c r="O41" s="23"/>
    </row>
    <row r="42" spans="1:15" s="4" customFormat="1" ht="14.25">
      <c r="A42" s="22"/>
      <c r="B42" s="22"/>
      <c r="C42" s="22"/>
      <c r="D42" s="22"/>
      <c r="E42" s="22"/>
      <c r="F42" s="22"/>
      <c r="G42" s="23"/>
      <c r="H42" s="22"/>
      <c r="I42" s="22"/>
      <c r="J42" s="22"/>
      <c r="K42" s="22"/>
      <c r="L42" s="22"/>
      <c r="M42" s="22"/>
      <c r="N42" s="22"/>
      <c r="O42" s="23"/>
    </row>
    <row r="43" spans="1:15" s="4" customFormat="1" ht="14.25">
      <c r="A43" s="22"/>
      <c r="B43" s="22"/>
      <c r="C43" s="22"/>
      <c r="D43" s="22"/>
      <c r="E43" s="22"/>
      <c r="F43" s="22"/>
      <c r="G43" s="23"/>
      <c r="H43" s="22"/>
      <c r="I43" s="22"/>
      <c r="J43" s="22"/>
      <c r="K43" s="22"/>
      <c r="L43" s="22"/>
      <c r="M43" s="22"/>
      <c r="N43" s="22"/>
      <c r="O43" s="23"/>
    </row>
    <row r="44" spans="1:15" s="4" customFormat="1" ht="14.25">
      <c r="A44" s="22"/>
      <c r="B44" s="22"/>
      <c r="C44" s="22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3"/>
    </row>
    <row r="45" spans="1:15" s="4" customFormat="1" ht="14.25">
      <c r="A45" s="22"/>
      <c r="B45" s="22"/>
      <c r="C45" s="22"/>
      <c r="D45" s="22"/>
      <c r="E45" s="22"/>
      <c r="F45" s="22"/>
      <c r="G45" s="23"/>
      <c r="H45" s="22"/>
      <c r="I45" s="22"/>
      <c r="J45" s="22"/>
      <c r="K45" s="22"/>
      <c r="L45" s="22"/>
      <c r="M45" s="22"/>
      <c r="N45" s="22"/>
      <c r="O45" s="23"/>
    </row>
    <row r="46" spans="1:15" s="4" customFormat="1" ht="14.25">
      <c r="A46" s="22"/>
      <c r="B46" s="22"/>
      <c r="C46" s="22"/>
      <c r="D46" s="22"/>
      <c r="E46" s="22"/>
      <c r="F46" s="22"/>
      <c r="G46" s="23"/>
      <c r="H46" s="22"/>
      <c r="I46" s="22"/>
      <c r="J46" s="22"/>
      <c r="K46" s="22"/>
      <c r="L46" s="22"/>
      <c r="M46" s="22"/>
      <c r="N46" s="22"/>
      <c r="O46" s="23"/>
    </row>
    <row r="47" spans="1:15" s="4" customFormat="1" ht="14.25">
      <c r="A47" s="22"/>
      <c r="B47" s="22"/>
      <c r="C47" s="22"/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  <c r="O47" s="23"/>
    </row>
    <row r="48" spans="1:15" s="4" customFormat="1" ht="14.25">
      <c r="A48" s="22"/>
      <c r="B48" s="22"/>
      <c r="C48" s="22"/>
      <c r="D48" s="22"/>
      <c r="E48" s="22"/>
      <c r="F48" s="22"/>
      <c r="G48" s="23"/>
      <c r="H48" s="22"/>
      <c r="I48" s="22"/>
      <c r="J48" s="22"/>
      <c r="K48" s="22"/>
      <c r="L48" s="22"/>
      <c r="M48" s="22"/>
      <c r="N48" s="22"/>
      <c r="O48" s="23"/>
    </row>
    <row r="49" spans="1:15" s="4" customFormat="1" ht="14.25">
      <c r="A49" s="22"/>
      <c r="B49" s="22"/>
      <c r="C49" s="22"/>
      <c r="D49" s="22"/>
      <c r="E49" s="22"/>
      <c r="F49" s="22"/>
      <c r="G49" s="23"/>
      <c r="H49" s="22"/>
      <c r="I49" s="22"/>
      <c r="J49" s="22"/>
      <c r="K49" s="22"/>
      <c r="L49" s="22"/>
      <c r="M49" s="22"/>
      <c r="N49" s="22"/>
      <c r="O49" s="23"/>
    </row>
    <row r="50" spans="1:15" s="4" customFormat="1" ht="14.25">
      <c r="A50" s="22"/>
      <c r="B50" s="22"/>
      <c r="C50" s="22"/>
      <c r="D50" s="22"/>
      <c r="E50" s="22"/>
      <c r="F50" s="22"/>
      <c r="G50" s="23"/>
      <c r="H50" s="22"/>
      <c r="I50" s="22"/>
      <c r="J50" s="22"/>
      <c r="K50" s="22"/>
      <c r="L50" s="22"/>
      <c r="M50" s="22"/>
      <c r="N50" s="22"/>
      <c r="O50" s="23"/>
    </row>
    <row r="51" spans="1:15" s="4" customFormat="1" ht="14.25">
      <c r="A51" s="22"/>
      <c r="B51" s="22"/>
      <c r="C51" s="22"/>
      <c r="D51" s="22"/>
      <c r="E51" s="22"/>
      <c r="F51" s="22"/>
      <c r="G51" s="23"/>
      <c r="H51" s="22"/>
      <c r="I51" s="22"/>
      <c r="J51" s="22"/>
      <c r="K51" s="22"/>
      <c r="L51" s="22"/>
      <c r="M51" s="22"/>
      <c r="N51" s="22"/>
      <c r="O51" s="23"/>
    </row>
    <row r="52" spans="1:15" s="4" customFormat="1" ht="14.25">
      <c r="A52" s="22"/>
      <c r="B52" s="22"/>
      <c r="C52" s="22"/>
      <c r="D52" s="22"/>
      <c r="E52" s="22"/>
      <c r="F52" s="22"/>
      <c r="G52" s="23"/>
      <c r="H52" s="22"/>
      <c r="I52" s="22"/>
      <c r="J52" s="22"/>
      <c r="K52" s="22"/>
      <c r="L52" s="22"/>
      <c r="M52" s="22"/>
      <c r="N52" s="22"/>
      <c r="O52" s="23"/>
    </row>
    <row r="53" spans="1:15" s="4" customFormat="1" ht="14.25">
      <c r="A53" s="22"/>
      <c r="B53" s="22"/>
      <c r="C53" s="22"/>
      <c r="D53" s="22"/>
      <c r="E53" s="22"/>
      <c r="F53" s="22"/>
      <c r="G53" s="23"/>
      <c r="H53" s="22"/>
      <c r="I53" s="22"/>
      <c r="J53" s="22"/>
      <c r="K53" s="22"/>
      <c r="L53" s="22"/>
      <c r="M53" s="22"/>
      <c r="N53" s="22"/>
      <c r="O53" s="23"/>
    </row>
    <row r="54" spans="1:15" s="4" customFormat="1" ht="14.25">
      <c r="A54" s="22"/>
      <c r="B54" s="22"/>
      <c r="C54" s="22"/>
      <c r="D54" s="22"/>
      <c r="E54" s="22"/>
      <c r="F54" s="22"/>
      <c r="G54" s="23"/>
      <c r="H54" s="22"/>
      <c r="I54" s="22"/>
      <c r="J54" s="22"/>
      <c r="K54" s="22"/>
      <c r="L54" s="22"/>
      <c r="M54" s="22"/>
      <c r="N54" s="22"/>
      <c r="O54" s="23"/>
    </row>
    <row r="55" spans="1:15" s="4" customFormat="1" ht="14.25">
      <c r="A55" s="22"/>
      <c r="B55" s="22"/>
      <c r="C55" s="22"/>
      <c r="D55" s="22"/>
      <c r="E55" s="22"/>
      <c r="F55" s="22"/>
      <c r="G55" s="23"/>
      <c r="H55" s="22"/>
      <c r="I55" s="22"/>
      <c r="J55" s="22"/>
      <c r="K55" s="22"/>
      <c r="L55" s="22"/>
      <c r="M55" s="22"/>
      <c r="N55" s="22"/>
      <c r="O55" s="23"/>
    </row>
    <row r="56" spans="1:15" s="4" customFormat="1" ht="14.25">
      <c r="A56" s="22"/>
      <c r="B56" s="22"/>
      <c r="C56" s="22"/>
      <c r="D56" s="22"/>
      <c r="E56" s="22"/>
      <c r="F56" s="22"/>
      <c r="G56" s="23"/>
      <c r="H56" s="22"/>
      <c r="I56" s="22"/>
      <c r="J56" s="22"/>
      <c r="K56" s="22"/>
      <c r="L56" s="22"/>
      <c r="M56" s="22"/>
      <c r="N56" s="22"/>
      <c r="O56" s="23"/>
    </row>
    <row r="57" spans="1:15" s="4" customFormat="1" ht="14.25">
      <c r="A57" s="22"/>
      <c r="B57" s="22"/>
      <c r="C57" s="22"/>
      <c r="D57" s="22"/>
      <c r="E57" s="22"/>
      <c r="F57" s="22"/>
      <c r="G57" s="23"/>
      <c r="H57" s="22"/>
      <c r="I57" s="22"/>
      <c r="J57" s="22"/>
      <c r="K57" s="22"/>
      <c r="L57" s="22"/>
      <c r="M57" s="22"/>
      <c r="N57" s="22"/>
      <c r="O57" s="23"/>
    </row>
    <row r="58" spans="1:15" s="4" customFormat="1" ht="14.25">
      <c r="A58" s="22"/>
      <c r="B58" s="22"/>
      <c r="C58" s="22"/>
      <c r="D58" s="22"/>
      <c r="E58" s="22"/>
      <c r="F58" s="22"/>
      <c r="G58" s="23"/>
      <c r="H58" s="22"/>
      <c r="I58" s="22"/>
      <c r="J58" s="22"/>
      <c r="K58" s="22"/>
      <c r="L58" s="22"/>
      <c r="M58" s="22"/>
      <c r="N58" s="22"/>
      <c r="O58" s="23"/>
    </row>
    <row r="59" spans="1:15" s="4" customFormat="1" ht="14.25">
      <c r="A59" s="22"/>
      <c r="B59" s="22"/>
      <c r="C59" s="22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3"/>
    </row>
    <row r="60" spans="1:15" s="4" customFormat="1" ht="14.25">
      <c r="A60" s="22"/>
      <c r="B60" s="22"/>
      <c r="C60" s="22"/>
      <c r="D60" s="22"/>
      <c r="E60" s="22"/>
      <c r="F60" s="22"/>
      <c r="G60" s="23"/>
      <c r="H60" s="22"/>
      <c r="I60" s="22"/>
      <c r="J60" s="22"/>
      <c r="K60" s="22"/>
      <c r="L60" s="22"/>
      <c r="M60" s="22"/>
      <c r="N60" s="22"/>
      <c r="O60" s="23"/>
    </row>
    <row r="61" spans="1:15" s="4" customFormat="1" ht="14.25">
      <c r="A61" s="22"/>
      <c r="B61" s="22"/>
      <c r="C61" s="22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3"/>
    </row>
    <row r="62" spans="1:15" s="4" customFormat="1" ht="14.25">
      <c r="A62" s="22"/>
      <c r="B62" s="22"/>
      <c r="C62" s="22"/>
      <c r="D62" s="22"/>
      <c r="E62" s="22"/>
      <c r="F62" s="22"/>
      <c r="G62" s="23"/>
      <c r="H62" s="22"/>
      <c r="I62" s="22"/>
      <c r="J62" s="22"/>
      <c r="K62" s="22"/>
      <c r="L62" s="22"/>
      <c r="M62" s="22"/>
      <c r="N62" s="22"/>
      <c r="O62" s="23"/>
    </row>
    <row r="63" spans="1:15" s="4" customFormat="1" ht="14.25">
      <c r="A63" s="22"/>
      <c r="B63" s="22"/>
      <c r="C63" s="22"/>
      <c r="D63" s="22"/>
      <c r="E63" s="22"/>
      <c r="F63" s="22"/>
      <c r="G63" s="23"/>
      <c r="H63" s="22"/>
      <c r="I63" s="22"/>
      <c r="J63" s="22"/>
      <c r="K63" s="22"/>
      <c r="L63" s="22"/>
      <c r="M63" s="22"/>
      <c r="N63" s="22"/>
      <c r="O63" s="23"/>
    </row>
    <row r="64" spans="1:15" s="4" customFormat="1" ht="14.25">
      <c r="A64" s="22"/>
      <c r="B64" s="22"/>
      <c r="C64" s="22"/>
      <c r="D64" s="22"/>
      <c r="E64" s="22"/>
      <c r="F64" s="22"/>
      <c r="G64" s="23"/>
      <c r="H64" s="22"/>
      <c r="I64" s="22"/>
      <c r="J64" s="22"/>
      <c r="K64" s="22"/>
      <c r="L64" s="22"/>
      <c r="M64" s="22"/>
      <c r="N64" s="22"/>
      <c r="O64" s="23"/>
    </row>
    <row r="65" spans="1:15" s="4" customFormat="1" ht="14.25">
      <c r="A65" s="22"/>
      <c r="B65" s="22"/>
      <c r="C65" s="22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3"/>
    </row>
    <row r="66" spans="1:15" s="4" customFormat="1" ht="14.25">
      <c r="A66" s="22"/>
      <c r="B66" s="22"/>
      <c r="C66" s="22"/>
      <c r="D66" s="22"/>
      <c r="E66" s="22"/>
      <c r="F66" s="22"/>
      <c r="G66" s="23"/>
      <c r="H66" s="22"/>
      <c r="I66" s="22"/>
      <c r="J66" s="22"/>
      <c r="K66" s="22"/>
      <c r="L66" s="22"/>
      <c r="M66" s="22"/>
      <c r="N66" s="22"/>
      <c r="O66" s="23"/>
    </row>
    <row r="67" spans="1:15" s="4" customFormat="1" ht="14.25">
      <c r="A67" s="22"/>
      <c r="B67" s="22"/>
      <c r="C67" s="22"/>
      <c r="D67" s="22"/>
      <c r="E67" s="22"/>
      <c r="F67" s="22"/>
      <c r="G67" s="23"/>
      <c r="H67" s="22"/>
      <c r="I67" s="22"/>
      <c r="J67" s="22"/>
      <c r="K67" s="22"/>
      <c r="L67" s="22"/>
      <c r="M67" s="22"/>
      <c r="N67" s="22"/>
      <c r="O67" s="23"/>
    </row>
    <row r="68" spans="1:15" s="4" customFormat="1" ht="14.25">
      <c r="A68" s="22"/>
      <c r="B68" s="22"/>
      <c r="C68" s="22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3"/>
    </row>
    <row r="69" spans="1:15" s="4" customFormat="1" ht="14.25">
      <c r="A69" s="22"/>
      <c r="B69" s="22"/>
      <c r="C69" s="22"/>
      <c r="D69" s="22"/>
      <c r="E69" s="22"/>
      <c r="F69" s="22"/>
      <c r="G69" s="23"/>
      <c r="H69" s="22"/>
      <c r="I69" s="22"/>
      <c r="J69" s="22"/>
      <c r="K69" s="22"/>
      <c r="L69" s="22"/>
      <c r="M69" s="22"/>
      <c r="N69" s="22"/>
      <c r="O69" s="23"/>
    </row>
    <row r="70" spans="1:15" s="4" customFormat="1" ht="14.25">
      <c r="A70" s="22"/>
      <c r="B70" s="22"/>
      <c r="C70" s="22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3"/>
    </row>
    <row r="71" spans="1:15" s="4" customFormat="1" ht="14.25">
      <c r="A71" s="22"/>
      <c r="B71" s="22"/>
      <c r="C71" s="22"/>
      <c r="D71" s="22"/>
      <c r="E71" s="22"/>
      <c r="F71" s="22"/>
      <c r="G71" s="23"/>
      <c r="H71" s="22"/>
      <c r="I71" s="22"/>
      <c r="J71" s="22"/>
      <c r="K71" s="22"/>
      <c r="L71" s="22"/>
      <c r="M71" s="22"/>
      <c r="N71" s="22"/>
      <c r="O71" s="23"/>
    </row>
    <row r="72" spans="1:15" s="4" customFormat="1" ht="14.25">
      <c r="A72" s="22"/>
      <c r="B72" s="22"/>
      <c r="C72" s="22"/>
      <c r="D72" s="22"/>
      <c r="E72" s="22"/>
      <c r="F72" s="22"/>
      <c r="G72" s="23"/>
      <c r="H72" s="22"/>
      <c r="I72" s="22"/>
      <c r="J72" s="22"/>
      <c r="K72" s="22"/>
      <c r="L72" s="22"/>
      <c r="M72" s="22"/>
      <c r="N72" s="22"/>
      <c r="O72" s="23"/>
    </row>
    <row r="73" spans="1:15" s="4" customFormat="1" ht="14.25">
      <c r="A73" s="22"/>
      <c r="B73" s="22"/>
      <c r="C73" s="22"/>
      <c r="D73" s="22"/>
      <c r="E73" s="22"/>
      <c r="F73" s="22"/>
      <c r="G73" s="23"/>
      <c r="H73" s="22"/>
      <c r="I73" s="22"/>
      <c r="J73" s="22"/>
      <c r="K73" s="22"/>
      <c r="L73" s="22"/>
      <c r="M73" s="22"/>
      <c r="N73" s="22"/>
      <c r="O73" s="23"/>
    </row>
    <row r="74" spans="1:15" s="4" customFormat="1" ht="14.25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  <c r="M74" s="22"/>
      <c r="N74" s="22"/>
      <c r="O74" s="23"/>
    </row>
    <row r="75" spans="1:15" s="4" customFormat="1" ht="14.25">
      <c r="A75" s="22"/>
      <c r="B75" s="22"/>
      <c r="C75" s="22"/>
      <c r="D75" s="22"/>
      <c r="E75" s="22"/>
      <c r="F75" s="22"/>
      <c r="G75" s="23"/>
      <c r="H75" s="22"/>
      <c r="I75" s="22"/>
      <c r="J75" s="22"/>
      <c r="K75" s="22"/>
      <c r="L75" s="22"/>
      <c r="M75" s="22"/>
      <c r="N75" s="22"/>
      <c r="O75" s="23"/>
    </row>
    <row r="76" spans="1:15" s="4" customFormat="1" ht="14.25">
      <c r="A76" s="22"/>
      <c r="B76" s="22"/>
      <c r="C76" s="22"/>
      <c r="D76" s="22"/>
      <c r="E76" s="22"/>
      <c r="F76" s="22"/>
      <c r="G76" s="23"/>
      <c r="H76" s="22"/>
      <c r="I76" s="22"/>
      <c r="J76" s="22"/>
      <c r="K76" s="22"/>
      <c r="L76" s="22"/>
      <c r="M76" s="22"/>
      <c r="N76" s="22"/>
      <c r="O76" s="23"/>
    </row>
    <row r="77" spans="1:15" s="4" customFormat="1" ht="14.25">
      <c r="A77" s="22"/>
      <c r="B77" s="22"/>
      <c r="C77" s="22"/>
      <c r="D77" s="22"/>
      <c r="E77" s="22"/>
      <c r="F77" s="22"/>
      <c r="G77" s="23"/>
      <c r="H77" s="22"/>
      <c r="I77" s="22"/>
      <c r="J77" s="22"/>
      <c r="K77" s="22"/>
      <c r="L77" s="22"/>
      <c r="M77" s="22"/>
      <c r="N77" s="22"/>
      <c r="O77" s="23"/>
    </row>
    <row r="78" spans="1:15" s="4" customFormat="1" ht="14.25">
      <c r="A78" s="22"/>
      <c r="B78" s="22"/>
      <c r="C78" s="22"/>
      <c r="D78" s="22"/>
      <c r="E78" s="22"/>
      <c r="F78" s="22"/>
      <c r="G78" s="23"/>
      <c r="H78" s="22"/>
      <c r="I78" s="22"/>
      <c r="J78" s="22"/>
      <c r="K78" s="22"/>
      <c r="L78" s="22"/>
      <c r="M78" s="22"/>
      <c r="N78" s="22"/>
      <c r="O78" s="23"/>
    </row>
    <row r="79" spans="1:15" s="4" customFormat="1" ht="14.25">
      <c r="A79" s="22"/>
      <c r="B79" s="22"/>
      <c r="C79" s="22"/>
      <c r="D79" s="22"/>
      <c r="E79" s="22"/>
      <c r="F79" s="22"/>
      <c r="G79" s="23"/>
      <c r="H79" s="22"/>
      <c r="I79" s="22"/>
      <c r="J79" s="22"/>
      <c r="K79" s="22"/>
      <c r="L79" s="22"/>
      <c r="M79" s="22"/>
      <c r="N79" s="22"/>
      <c r="O79" s="23"/>
    </row>
    <row r="80" spans="1:15" s="4" customFormat="1" ht="14.25">
      <c r="A80" s="22"/>
      <c r="B80" s="22"/>
      <c r="C80" s="22"/>
      <c r="D80" s="22"/>
      <c r="E80" s="22"/>
      <c r="F80" s="22"/>
      <c r="G80" s="23"/>
      <c r="H80" s="22"/>
      <c r="I80" s="22"/>
      <c r="J80" s="22"/>
      <c r="K80" s="22"/>
      <c r="L80" s="22"/>
      <c r="M80" s="22"/>
      <c r="N80" s="22"/>
      <c r="O80" s="23"/>
    </row>
    <row r="81" spans="1:15" s="4" customFormat="1" ht="14.25">
      <c r="A81" s="22"/>
      <c r="B81" s="22"/>
      <c r="C81" s="22"/>
      <c r="D81" s="22"/>
      <c r="E81" s="22"/>
      <c r="F81" s="22"/>
      <c r="G81" s="23"/>
      <c r="H81" s="22"/>
      <c r="I81" s="22"/>
      <c r="J81" s="22"/>
      <c r="K81" s="22"/>
      <c r="L81" s="22"/>
      <c r="M81" s="22"/>
      <c r="N81" s="22"/>
      <c r="O81" s="23"/>
    </row>
    <row r="82" spans="1:15" s="4" customFormat="1" ht="14.25">
      <c r="A82" s="22"/>
      <c r="B82" s="22"/>
      <c r="C82" s="22"/>
      <c r="D82" s="22"/>
      <c r="E82" s="22"/>
      <c r="F82" s="22"/>
      <c r="G82" s="23"/>
      <c r="H82" s="22"/>
      <c r="I82" s="22"/>
      <c r="J82" s="22"/>
      <c r="K82" s="22"/>
      <c r="L82" s="22"/>
      <c r="M82" s="22"/>
      <c r="N82" s="22"/>
      <c r="O82" s="23"/>
    </row>
    <row r="83" spans="1:15" s="4" customFormat="1" ht="14.25">
      <c r="A83" s="22"/>
      <c r="B83" s="22"/>
      <c r="C83" s="22"/>
      <c r="D83" s="22"/>
      <c r="E83" s="22"/>
      <c r="F83" s="22"/>
      <c r="G83" s="23"/>
      <c r="H83" s="22"/>
      <c r="I83" s="22"/>
      <c r="J83" s="22"/>
      <c r="K83" s="22"/>
      <c r="L83" s="22"/>
      <c r="M83" s="22"/>
      <c r="N83" s="22"/>
      <c r="O83" s="23"/>
    </row>
    <row r="84" spans="1:15" s="4" customFormat="1" ht="14.25">
      <c r="A84" s="22"/>
      <c r="B84" s="22"/>
      <c r="C84" s="22"/>
      <c r="D84" s="22"/>
      <c r="E84" s="22"/>
      <c r="F84" s="22"/>
      <c r="G84" s="23"/>
      <c r="H84" s="22"/>
      <c r="I84" s="22"/>
      <c r="J84" s="22"/>
      <c r="K84" s="22"/>
      <c r="L84" s="22"/>
      <c r="M84" s="22"/>
      <c r="N84" s="22"/>
      <c r="O84" s="23"/>
    </row>
    <row r="85" spans="1:15" s="4" customFormat="1" ht="14.25">
      <c r="A85" s="22"/>
      <c r="B85" s="22"/>
      <c r="C85" s="22"/>
      <c r="D85" s="22"/>
      <c r="E85" s="22"/>
      <c r="F85" s="22"/>
      <c r="G85" s="23"/>
      <c r="H85" s="22"/>
      <c r="I85" s="22"/>
      <c r="J85" s="22"/>
      <c r="K85" s="22"/>
      <c r="L85" s="22"/>
      <c r="M85" s="22"/>
      <c r="N85" s="22"/>
      <c r="O85" s="23"/>
    </row>
    <row r="86" spans="1:15" s="4" customFormat="1" ht="14.25">
      <c r="A86" s="22"/>
      <c r="B86" s="22"/>
      <c r="C86" s="22"/>
      <c r="D86" s="22"/>
      <c r="E86" s="22"/>
      <c r="F86" s="22"/>
      <c r="G86" s="23"/>
      <c r="H86" s="22"/>
      <c r="I86" s="22"/>
      <c r="J86" s="22"/>
      <c r="K86" s="22"/>
      <c r="L86" s="22"/>
      <c r="M86" s="22"/>
      <c r="N86" s="22"/>
      <c r="O86" s="23"/>
    </row>
    <row r="87" spans="1:15" s="4" customFormat="1" ht="14.25">
      <c r="A87" s="22"/>
      <c r="B87" s="22"/>
      <c r="C87" s="22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3"/>
    </row>
    <row r="88" spans="1:15" s="4" customFormat="1" ht="14.25">
      <c r="A88" s="22"/>
      <c r="B88" s="22"/>
      <c r="C88" s="22"/>
      <c r="D88" s="22"/>
      <c r="E88" s="22"/>
      <c r="F88" s="22"/>
      <c r="G88" s="23"/>
      <c r="H88" s="22"/>
      <c r="I88" s="22"/>
      <c r="J88" s="22"/>
      <c r="K88" s="22"/>
      <c r="L88" s="22"/>
      <c r="M88" s="22"/>
      <c r="N88" s="22"/>
      <c r="O88" s="23"/>
    </row>
    <row r="89" spans="1:15" s="4" customFormat="1" ht="14.25">
      <c r="A89" s="22"/>
      <c r="B89" s="22"/>
      <c r="C89" s="22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3"/>
    </row>
    <row r="90" spans="1:15" s="4" customFormat="1" ht="14.25">
      <c r="A90" s="22"/>
      <c r="B90" s="22"/>
      <c r="C90" s="22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3"/>
    </row>
    <row r="91" spans="1:15" s="4" customFormat="1" ht="14.25">
      <c r="A91" s="22"/>
      <c r="B91" s="22"/>
      <c r="C91" s="22"/>
      <c r="D91" s="22"/>
      <c r="E91" s="22"/>
      <c r="F91" s="22"/>
      <c r="G91" s="23"/>
      <c r="H91" s="22"/>
      <c r="I91" s="22"/>
      <c r="J91" s="22"/>
      <c r="K91" s="22"/>
      <c r="L91" s="22"/>
      <c r="M91" s="22"/>
      <c r="N91" s="22"/>
      <c r="O91" s="23"/>
    </row>
    <row r="92" spans="1:15" s="4" customFormat="1" ht="14.25">
      <c r="A92" s="22"/>
      <c r="B92" s="22"/>
      <c r="C92" s="22"/>
      <c r="D92" s="22"/>
      <c r="E92" s="22"/>
      <c r="F92" s="22"/>
      <c r="G92" s="23"/>
      <c r="H92" s="22"/>
      <c r="I92" s="22"/>
      <c r="J92" s="22"/>
      <c r="K92" s="22"/>
      <c r="L92" s="22"/>
      <c r="M92" s="22"/>
      <c r="N92" s="22"/>
      <c r="O92" s="23"/>
    </row>
    <row r="93" spans="1:15" s="4" customFormat="1" ht="14.25">
      <c r="A93" s="22"/>
      <c r="B93" s="22"/>
      <c r="C93" s="22"/>
      <c r="D93" s="22"/>
      <c r="E93" s="22"/>
      <c r="F93" s="22"/>
      <c r="G93" s="23"/>
      <c r="H93" s="22"/>
      <c r="I93" s="22"/>
      <c r="J93" s="22"/>
      <c r="K93" s="22"/>
      <c r="L93" s="22"/>
      <c r="M93" s="22"/>
      <c r="N93" s="22"/>
      <c r="O93" s="23"/>
    </row>
    <row r="94" spans="1:15" s="4" customFormat="1" ht="14.25">
      <c r="A94" s="22"/>
      <c r="B94" s="22"/>
      <c r="C94" s="22"/>
      <c r="D94" s="22"/>
      <c r="E94" s="22"/>
      <c r="F94" s="22"/>
      <c r="G94" s="23"/>
      <c r="H94" s="22"/>
      <c r="I94" s="22"/>
      <c r="J94" s="22"/>
      <c r="K94" s="22"/>
      <c r="L94" s="22"/>
      <c r="M94" s="22"/>
      <c r="N94" s="22"/>
      <c r="O94" s="23"/>
    </row>
    <row r="95" spans="1:15" s="4" customFormat="1" ht="14.25">
      <c r="A95" s="22"/>
      <c r="B95" s="22"/>
      <c r="C95" s="22"/>
      <c r="D95" s="22"/>
      <c r="E95" s="22"/>
      <c r="F95" s="22"/>
      <c r="G95" s="23"/>
      <c r="H95" s="22"/>
      <c r="I95" s="22"/>
      <c r="J95" s="22"/>
      <c r="K95" s="22"/>
      <c r="L95" s="22"/>
      <c r="M95" s="22"/>
      <c r="N95" s="22"/>
      <c r="O95" s="23"/>
    </row>
    <row r="96" spans="1:15" s="4" customFormat="1" ht="14.25">
      <c r="A96" s="22"/>
      <c r="B96" s="22"/>
      <c r="C96" s="22"/>
      <c r="D96" s="22"/>
      <c r="E96" s="22"/>
      <c r="F96" s="22"/>
      <c r="G96" s="23"/>
      <c r="H96" s="22"/>
      <c r="I96" s="22"/>
      <c r="J96" s="22"/>
      <c r="K96" s="22"/>
      <c r="L96" s="22"/>
      <c r="M96" s="22"/>
      <c r="N96" s="22"/>
      <c r="O96" s="23"/>
    </row>
    <row r="97" spans="1:15" s="4" customFormat="1" ht="14.25">
      <c r="A97" s="22"/>
      <c r="B97" s="22"/>
      <c r="C97" s="22"/>
      <c r="D97" s="22"/>
      <c r="E97" s="22"/>
      <c r="F97" s="22"/>
      <c r="G97" s="23"/>
      <c r="H97" s="22"/>
      <c r="I97" s="22"/>
      <c r="J97" s="22"/>
      <c r="K97" s="22"/>
      <c r="L97" s="22"/>
      <c r="M97" s="22"/>
      <c r="N97" s="22"/>
      <c r="O97" s="23"/>
    </row>
    <row r="100" spans="1:15" s="5" customFormat="1" ht="14.25">
      <c r="A100" s="34"/>
      <c r="B100" s="34"/>
      <c r="C100" s="34"/>
      <c r="D100" s="34"/>
      <c r="E100" s="34"/>
      <c r="F100" s="34"/>
      <c r="G100" s="35"/>
      <c r="H100" s="34"/>
      <c r="I100" s="34"/>
      <c r="J100" s="34"/>
      <c r="K100" s="34"/>
      <c r="L100" s="34"/>
      <c r="M100" s="34"/>
      <c r="N100" s="34"/>
      <c r="O100" s="35"/>
    </row>
    <row r="101" spans="1:15" s="5" customFormat="1" ht="14.25">
      <c r="A101" s="34"/>
      <c r="B101" s="34"/>
      <c r="C101" s="34"/>
      <c r="D101" s="34"/>
      <c r="E101" s="34"/>
      <c r="F101" s="34"/>
      <c r="G101" s="35"/>
      <c r="H101" s="34"/>
      <c r="I101" s="34"/>
      <c r="J101" s="34"/>
      <c r="K101" s="34"/>
      <c r="L101" s="34"/>
      <c r="M101" s="34"/>
      <c r="N101" s="34"/>
      <c r="O101" s="35"/>
    </row>
  </sheetData>
  <sheetProtection/>
  <mergeCells count="2">
    <mergeCell ref="A1:O1"/>
    <mergeCell ref="L2:O2"/>
  </mergeCells>
  <printOptions horizontalCentered="1"/>
  <pageMargins left="0.23999999999999996" right="0.16" top="0.59" bottom="0.47" header="0.2" footer="0.23999999999999996"/>
  <pageSetup horizontalDpi="600" verticalDpi="600" orientation="landscape" paperSize="8" scale="88"/>
  <headerFooter alignWithMargins="0"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2020-06-09T02:30:06Z</cp:lastPrinted>
  <dcterms:created xsi:type="dcterms:W3CDTF">2016-02-05T07:19:34Z</dcterms:created>
  <dcterms:modified xsi:type="dcterms:W3CDTF">2023-07-19T01:32:55Z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905F12C70C32412FB158DEF51578EAE8</vt:lpwstr>
  </property>
</Properties>
</file>