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811" activeTab="7"/>
  </bookViews>
  <sheets>
    <sheet name="财政拨款收支预算总表" sheetId="1" r:id="rId1"/>
    <sheet name="一般公共预算支出表" sheetId="2" r:id="rId2"/>
    <sheet name="基本支出预算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/>
</workbook>
</file>

<file path=xl/sharedStrings.xml><?xml version="1.0" encoding="utf-8"?>
<sst xmlns="http://schemas.openxmlformats.org/spreadsheetml/2006/main" count="354" uniqueCount="208">
  <si>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</si>
  <si>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</si>
  <si>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</si>
  <si>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</si>
  <si>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</si>
  <si>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</si>
  <si>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</si>
  <si>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</si>
  <si>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</si>
  <si>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2015年预算数</t>
  </si>
  <si>
    <t>2016年预算数</t>
  </si>
  <si>
    <t>一般公共服务支出</t>
  </si>
  <si>
    <t>一般公共预算支出表</t>
  </si>
  <si>
    <t>部门公开表2</t>
  </si>
  <si>
    <t>科目名称</t>
  </si>
  <si>
    <t>经济分类科目</t>
  </si>
  <si>
    <t>科目编码</t>
  </si>
  <si>
    <t>单位：万元</t>
  </si>
  <si>
    <t>部门公开表3</t>
  </si>
  <si>
    <t>工资福利支出</t>
  </si>
  <si>
    <t xml:space="preserve">  奖金</t>
  </si>
  <si>
    <t>商品和服务支出</t>
  </si>
  <si>
    <t xml:space="preserve">  办公费</t>
  </si>
  <si>
    <t>对个人和家庭的补助</t>
  </si>
  <si>
    <t>小计</t>
  </si>
  <si>
    <t>合计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</si>
  <si>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</si>
  <si>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</si>
  <si>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</si>
  <si>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</si>
  <si>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</si>
  <si>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部门：</t>
  </si>
  <si>
    <t>一般公共预算“三公”经费支出表</t>
  </si>
  <si>
    <t>部门公开表4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</si>
  <si>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</si>
  <si>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</si>
  <si>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</si>
  <si>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</si>
  <si>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</si>
  <si>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</si>
  <si>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部门公开表5</t>
  </si>
  <si>
    <t>部门收支总表</t>
  </si>
  <si>
    <t>科目编码</t>
  </si>
  <si>
    <t>科目</t>
  </si>
  <si>
    <t>事业收入</t>
  </si>
  <si>
    <t>一般公共预
算拨款收入</t>
  </si>
  <si>
    <t>政府性基金
预算拨款收入</t>
  </si>
  <si>
    <t>事业单位
经营收入</t>
  </si>
  <si>
    <t>其他
收入</t>
  </si>
  <si>
    <t>单位：万元</t>
  </si>
  <si>
    <t>部门收入总表</t>
  </si>
  <si>
    <t>部门公开表7</t>
  </si>
  <si>
    <t>合    计</t>
  </si>
  <si>
    <t>基本支出</t>
  </si>
  <si>
    <t>项目支出</t>
  </si>
  <si>
    <t>部门支出总表</t>
  </si>
  <si>
    <t>部门公开表8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</si>
  <si>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</si>
  <si>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</si>
  <si>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</si>
  <si>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</si>
  <si>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</si>
  <si>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</si>
  <si>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</si>
  <si>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</si>
  <si>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</si>
  <si>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</si>
  <si>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</si>
  <si>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</si>
  <si>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</si>
  <si>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</si>
  <si>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</si>
  <si>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</si>
  <si>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</si>
  <si>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</si>
  <si>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</si>
  <si>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</si>
  <si>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</si>
  <si>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</si>
  <si>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</si>
  <si>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</si>
  <si>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</si>
  <si>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</si>
  <si>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</si>
  <si>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</si>
  <si>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</si>
  <si>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</si>
  <si>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</si>
  <si>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</si>
  <si>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</si>
  <si>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</si>
  <si>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</si>
  <si>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</si>
  <si>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</si>
  <si>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</si>
  <si>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</si>
  <si>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</si>
  <si>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</si>
  <si>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</si>
  <si>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</si>
  <si>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</si>
  <si>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</si>
  <si>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</si>
  <si>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</si>
  <si>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</si>
  <si>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</si>
  <si>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</si>
  <si>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</si>
  <si>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</si>
  <si>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</si>
  <si>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</si>
  <si>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</si>
  <si>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</si>
  <si>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</si>
  <si>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</si>
  <si>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</si>
  <si>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</si>
  <si>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</si>
  <si>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</si>
  <si>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</si>
  <si>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</si>
  <si>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</si>
  <si>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</si>
  <si>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</si>
  <si>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</si>
  <si>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</si>
  <si>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</si>
  <si>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</si>
  <si>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</si>
  <si>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</si>
  <si>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</si>
  <si>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</si>
  <si>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</si>
  <si>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</si>
  <si>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</si>
  <si>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>基本支出预算表</t>
  </si>
  <si>
    <t xml:space="preserve"> 政府办公厅（室）及相关机构事务</t>
  </si>
  <si>
    <t xml:space="preserve"> 行政运行</t>
  </si>
  <si>
    <t xml:space="preserve"> 事业运行</t>
  </si>
  <si>
    <t xml:space="preserve"> 纪检监察事务</t>
  </si>
  <si>
    <t xml:space="preserve"> 财政事务</t>
  </si>
  <si>
    <t xml:space="preserve"> 党委办公厅（室）及相关机构事务</t>
  </si>
  <si>
    <t xml:space="preserve"> 其他普通教育支出</t>
  </si>
  <si>
    <t xml:space="preserve"> 普通教育</t>
  </si>
  <si>
    <t xml:space="preserve"> 教育支出</t>
  </si>
  <si>
    <t xml:space="preserve"> 文化体育与传媒支出</t>
  </si>
  <si>
    <t xml:space="preserve"> 文化</t>
  </si>
  <si>
    <t xml:space="preserve"> 群众文化</t>
  </si>
  <si>
    <t xml:space="preserve">  新闻出版广播影视</t>
  </si>
  <si>
    <t xml:space="preserve"> 其他新闻出版广播影视支出</t>
  </si>
  <si>
    <t xml:space="preserve"> 人力资源和社会保障管理事务</t>
  </si>
  <si>
    <t xml:space="preserve"> 社会保险经办机构</t>
  </si>
  <si>
    <t xml:space="preserve"> 民政管理事务</t>
  </si>
  <si>
    <t xml:space="preserve"> 基层政权和社区建设</t>
  </si>
  <si>
    <t xml:space="preserve"> 财政对社会保险基金的补助</t>
  </si>
  <si>
    <t xml:space="preserve"> 财政对工伤保险基金的补助</t>
  </si>
  <si>
    <t xml:space="preserve"> 财政对生育保险基金的补助</t>
  </si>
  <si>
    <t xml:space="preserve"> 行政事业单位离退休</t>
  </si>
  <si>
    <t xml:space="preserve"> 社会保障和就业支出</t>
  </si>
  <si>
    <t xml:space="preserve"> 事业单位离退休</t>
  </si>
  <si>
    <t xml:space="preserve"> 未归口管理的行政单位离退休</t>
  </si>
  <si>
    <t xml:space="preserve"> 临时救助</t>
  </si>
  <si>
    <t xml:space="preserve"> 临时救助支出</t>
  </si>
  <si>
    <t xml:space="preserve"> 医疗卫生与计划生育支出</t>
  </si>
  <si>
    <t xml:space="preserve"> 医疗保障</t>
  </si>
  <si>
    <t xml:space="preserve"> 行政单位医疗</t>
  </si>
  <si>
    <t xml:space="preserve"> 行政运行</t>
  </si>
  <si>
    <t xml:space="preserve"> 代表工作</t>
  </si>
  <si>
    <t xml:space="preserve"> 人大事务</t>
  </si>
  <si>
    <t xml:space="preserve"> 事业单位医疗</t>
  </si>
  <si>
    <t xml:space="preserve"> 公务员医疗补助</t>
  </si>
  <si>
    <t xml:space="preserve"> 计划生育事务</t>
  </si>
  <si>
    <t xml:space="preserve"> 其他计划生育事务支出</t>
  </si>
  <si>
    <t xml:space="preserve"> 城乡社区支出</t>
  </si>
  <si>
    <t xml:space="preserve"> 城乡社区管理事务</t>
  </si>
  <si>
    <t xml:space="preserve"> 其他城乡社区管理事务支出</t>
  </si>
  <si>
    <t xml:space="preserve"> 农林水支出</t>
  </si>
  <si>
    <t xml:space="preserve"> 农业</t>
  </si>
  <si>
    <t xml:space="preserve"> 事业运行</t>
  </si>
  <si>
    <t xml:space="preserve"> 林业</t>
  </si>
  <si>
    <t xml:space="preserve"> 林业事业机构</t>
  </si>
  <si>
    <t xml:space="preserve"> 水利</t>
  </si>
  <si>
    <t xml:space="preserve"> 水土保持</t>
  </si>
  <si>
    <t xml:space="preserve"> 农村综合改革</t>
  </si>
  <si>
    <t xml:space="preserve"> 公路养护</t>
  </si>
  <si>
    <t xml:space="preserve"> 其他安全生产监管支出</t>
  </si>
  <si>
    <t xml:space="preserve"> 住房保障支出</t>
  </si>
  <si>
    <t xml:space="preserve"> 住房改革支出</t>
  </si>
  <si>
    <t xml:space="preserve"> 对村民委员会和村党支部的补助</t>
  </si>
  <si>
    <t xml:space="preserve"> 交通运输支出</t>
  </si>
  <si>
    <t xml:space="preserve"> 公路水路运输</t>
  </si>
  <si>
    <t xml:space="preserve"> 资源勘探信息等支出</t>
  </si>
  <si>
    <t xml:space="preserve"> 安全生产监管</t>
  </si>
  <si>
    <t xml:space="preserve"> 住房公积金</t>
  </si>
  <si>
    <t xml:space="preserve">  社会保障缴费</t>
  </si>
  <si>
    <t xml:space="preserve">  绩效工资</t>
  </si>
  <si>
    <t xml:space="preserve">  福利费</t>
  </si>
  <si>
    <t xml:space="preserve">  公务用车运行维护费</t>
  </si>
  <si>
    <t xml:space="preserve">  其他商品和服务支出</t>
  </si>
  <si>
    <t xml:space="preserve">  工会经费</t>
  </si>
  <si>
    <t xml:space="preserve">  奖励金</t>
  </si>
  <si>
    <t xml:space="preserve">  生活补贴</t>
  </si>
  <si>
    <t xml:space="preserve">  住房公积金</t>
  </si>
  <si>
    <t>其他对个人和家庭的补助</t>
  </si>
  <si>
    <t xml:space="preserve"> </t>
  </si>
  <si>
    <t xml:space="preserve">   离退休费</t>
  </si>
  <si>
    <t xml:space="preserve">  工资</t>
  </si>
  <si>
    <t xml:space="preserve"> 对高校毕业生到基层任职补助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</si>
</sst>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10804]#,##0.00#;\(\-#,##0.00#\);\ "/>
  </numFmts>
  <fonts count="32"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name val="黑体"/>
      <family val="3"/>
    </font>
    <font>
      <sz val="10"/>
      <name val="黑体"/>
      <family val="3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20"/>
      <color indexed="8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6" fillId="0" borderId="10" xfId="0" applyFont="1" applyBorder="1" applyAlignment="1">
      <alignment vertical="center"/>
    </xf>
    <xf numFmtId="0" fontId="30" fillId="0" borderId="0" xfId="0" applyFont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/>
    </xf>
    <xf numFmtId="0" fontId="4" fillId="0" borderId="0" xfId="40" applyFont="1" applyAlignment="1" applyProtection="1">
      <alignment horizontal="center" vertical="top" wrapText="1" readingOrder="1"/>
      <protection locked="0"/>
    </xf>
    <xf numFmtId="0" fontId="5" fillId="0" borderId="0" xfId="40" applyFont="1" applyAlignment="1" applyProtection="1">
      <alignment horizontal="right" vertical="top" wrapText="1" readingOrder="1"/>
      <protection locked="0"/>
    </xf>
    <xf numFmtId="0" fontId="3" fillId="0" borderId="0" xfId="40">
      <alignment/>
      <protection/>
    </xf>
    <xf numFmtId="0" fontId="5" fillId="0" borderId="12" xfId="40" applyFont="1" applyBorder="1" applyAlignment="1" applyProtection="1">
      <alignment vertical="top" wrapText="1" readingOrder="1"/>
      <protection locked="0"/>
    </xf>
    <xf numFmtId="0" fontId="5" fillId="0" borderId="13" xfId="40" applyFont="1" applyBorder="1" applyAlignment="1" applyProtection="1">
      <alignment horizontal="right" wrapText="1" readingOrder="1"/>
      <protection locked="0"/>
    </xf>
    <xf numFmtId="184" fontId="5" fillId="0" borderId="12" xfId="40" applyNumberFormat="1" applyFont="1" applyBorder="1" applyAlignment="1" applyProtection="1">
      <alignment horizontal="right" wrapText="1" readingOrder="1"/>
      <protection locked="0"/>
    </xf>
    <xf numFmtId="0" fontId="4" fillId="0" borderId="12" xfId="40" applyFont="1" applyBorder="1" applyAlignment="1" applyProtection="1">
      <alignment horizontal="center" vertical="center" wrapText="1" readingOrder="1"/>
      <protection locked="0"/>
    </xf>
    <xf numFmtId="0" fontId="4" fillId="0" borderId="13" xfId="40" applyFont="1" applyBorder="1" applyAlignment="1" applyProtection="1">
      <alignment horizontal="right" wrapText="1" readingOrder="1"/>
      <protection locked="0"/>
    </xf>
    <xf numFmtId="0" fontId="5" fillId="0" borderId="12" xfId="40" applyFont="1" applyBorder="1" applyAlignment="1" applyProtection="1">
      <alignment horizontal="right" wrapText="1" readingOrder="1"/>
      <protection locked="0"/>
    </xf>
    <xf numFmtId="184" fontId="4" fillId="0" borderId="12" xfId="40" applyNumberFormat="1" applyFont="1" applyBorder="1" applyAlignment="1" applyProtection="1">
      <alignment horizontal="right" wrapText="1" readingOrder="1"/>
      <protection locked="0"/>
    </xf>
    <xf numFmtId="0" fontId="7" fillId="0" borderId="13" xfId="0" applyFont="1" applyFill="1" applyBorder="1" applyAlignment="1" applyProtection="1">
      <alignment horizontal="center" vertical="center" wrapText="1" readingOrder="1"/>
      <protection locked="0"/>
    </xf>
    <xf numFmtId="0" fontId="25" fillId="0" borderId="14" xfId="0" applyFont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40" applyFont="1" applyAlignment="1" applyProtection="1">
      <alignment horizontal="center" vertical="center" wrapText="1" readingOrder="1"/>
      <protection locked="0"/>
    </xf>
    <xf numFmtId="0" fontId="3" fillId="0" borderId="0" xfId="40" applyAlignment="1">
      <alignment horizontal="right"/>
      <protection/>
    </xf>
    <xf numFmtId="0" fontId="29" fillId="24" borderId="10" xfId="0" applyFont="1" applyFill="1" applyBorder="1" applyAlignment="1">
      <alignment horizontal="center" vertical="center"/>
    </xf>
    <xf numFmtId="0" fontId="26" fillId="24" borderId="0" xfId="0" applyFont="1" applyFill="1" applyAlignment="1">
      <alignment/>
    </xf>
    <xf numFmtId="0" fontId="0" fillId="24" borderId="0" xfId="0" applyFill="1" applyAlignment="1">
      <alignment/>
    </xf>
    <xf numFmtId="0" fontId="25" fillId="24" borderId="10" xfId="0" applyFont="1" applyFill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25" fillId="24" borderId="10" xfId="0" applyFont="1" applyFill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6" fillId="0" borderId="0" xfId="40" applyFont="1" applyAlignment="1" applyProtection="1">
      <alignment horizontal="center" vertical="center" wrapText="1" readingOrder="1"/>
      <protection locked="0"/>
    </xf>
    <xf numFmtId="0" fontId="3" fillId="0" borderId="0" xfId="40">
      <alignment/>
      <protection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7" fillId="24" borderId="15" xfId="0" applyFont="1" applyFill="1" applyBorder="1" applyAlignment="1" applyProtection="1">
      <alignment horizontal="center" vertical="center" wrapText="1" readingOrder="1"/>
      <protection locked="0"/>
    </xf>
    <xf numFmtId="0" fontId="8" fillId="24" borderId="16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 applyProtection="1">
      <alignment horizontal="center" vertical="center" wrapText="1" readingOrder="1"/>
      <protection locked="0"/>
    </xf>
    <xf numFmtId="0" fontId="8" fillId="0" borderId="17" xfId="0" applyFont="1" applyFill="1" applyBorder="1" applyAlignment="1" applyProtection="1">
      <alignment vertical="top" wrapText="1"/>
      <protection locked="0"/>
    </xf>
    <xf numFmtId="0" fontId="8" fillId="0" borderId="18" xfId="0" applyFont="1" applyFill="1" applyBorder="1" applyAlignment="1" applyProtection="1">
      <alignment vertical="top" wrapText="1"/>
      <protection locked="0"/>
    </xf>
    <xf numFmtId="0" fontId="8" fillId="0" borderId="19" xfId="0" applyFont="1" applyFill="1" applyBorder="1" applyAlignment="1" applyProtection="1">
      <alignment vertical="top" wrapText="1"/>
      <protection locked="0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right" vertical="center"/>
    </xf>
    <xf numFmtId="0" fontId="30" fillId="0" borderId="11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zoomScalePageLayoutView="0" workbookViewId="0" topLeftCell="A1">
      <selection activeCell="M26" sqref="M26"/>
    </sheetView>
  </sheetViews>
  <sheetFormatPr defaultColWidth="9.00390625" defaultRowHeight="13.5"/>
  <cols>
    <col min="1" max="1" width="1.00390625" style="19" customWidth="1"/>
    <col min="2" max="2" width="25.75390625" style="19" customWidth="1"/>
    <col min="3" max="3" width="17.50390625" style="19" customWidth="1"/>
    <col min="4" max="4" width="25.75390625" style="19" customWidth="1"/>
    <col min="5" max="5" width="17.50390625" style="19" customWidth="1"/>
    <col min="6" max="6" width="0.74609375" style="19" customWidth="1"/>
    <col min="7" max="16384" width="9.00390625" style="19" customWidth="1"/>
  </cols>
  <sheetData>
    <row r="1" spans="2:5" ht="12.75">
      <c r="B1" s="17"/>
      <c r="C1" s="17"/>
      <c r="D1" s="17"/>
      <c r="E1" s="18" t="s">
        <v>95</v>
      </c>
    </row>
    <row r="2" spans="2:5" ht="39.75" customHeight="1">
      <c r="B2" s="44" t="s">
        <v>57</v>
      </c>
      <c r="C2" s="45"/>
      <c r="D2" s="45"/>
      <c r="E2" s="45"/>
    </row>
    <row r="3" spans="2:5" ht="15" customHeight="1">
      <c r="B3" s="30"/>
      <c r="E3" s="31" t="s">
        <v>134</v>
      </c>
    </row>
    <row r="4" spans="2:5" ht="12.75">
      <c r="B4" s="20" t="s">
        <v>58</v>
      </c>
      <c r="C4" s="21">
        <v>1768.79</v>
      </c>
      <c r="D4" s="20" t="s">
        <v>59</v>
      </c>
      <c r="E4" s="22">
        <f>SUM(E5:E23)</f>
        <v>1768.79</v>
      </c>
    </row>
    <row r="5" spans="2:5" ht="12.75">
      <c r="B5" s="20" t="s">
        <v>60</v>
      </c>
      <c r="C5" s="21">
        <v>1768.79</v>
      </c>
      <c r="D5" s="20" t="s">
        <v>61</v>
      </c>
      <c r="E5" s="22">
        <v>286.99</v>
      </c>
    </row>
    <row r="6" spans="2:5" ht="15" customHeight="1">
      <c r="B6" s="20" t="s">
        <v>62</v>
      </c>
      <c r="C6" s="21"/>
      <c r="D6" s="20" t="s">
        <v>63</v>
      </c>
      <c r="E6" s="22">
        <v>0</v>
      </c>
    </row>
    <row r="7" spans="2:5" ht="15" customHeight="1">
      <c r="B7" s="20" t="s">
        <v>64</v>
      </c>
      <c r="C7" s="21"/>
      <c r="D7" s="20" t="s">
        <v>65</v>
      </c>
      <c r="E7" s="22">
        <v>0</v>
      </c>
    </row>
    <row r="8" spans="2:5" ht="15" customHeight="1">
      <c r="B8" s="20" t="s">
        <v>66</v>
      </c>
      <c r="C8" s="21"/>
      <c r="D8" s="20" t="s">
        <v>67</v>
      </c>
      <c r="E8" s="22">
        <v>0</v>
      </c>
    </row>
    <row r="9" spans="2:5" ht="15" customHeight="1">
      <c r="B9" s="20" t="s">
        <v>68</v>
      </c>
      <c r="C9" s="21"/>
      <c r="D9" s="20" t="s">
        <v>69</v>
      </c>
      <c r="E9" s="22">
        <v>1</v>
      </c>
    </row>
    <row r="10" spans="2:5" ht="15" customHeight="1">
      <c r="B10" s="20" t="s">
        <v>70</v>
      </c>
      <c r="C10" s="21"/>
      <c r="D10" s="20" t="s">
        <v>71</v>
      </c>
      <c r="E10" s="22">
        <v>0</v>
      </c>
    </row>
    <row r="11" spans="2:5" ht="21">
      <c r="B11" s="20" t="s">
        <v>72</v>
      </c>
      <c r="C11" s="21"/>
      <c r="D11" s="20" t="s">
        <v>73</v>
      </c>
      <c r="E11" s="22">
        <v>38.5</v>
      </c>
    </row>
    <row r="12" spans="2:5" ht="15" customHeight="1">
      <c r="B12" s="20" t="s">
        <v>74</v>
      </c>
      <c r="C12" s="21"/>
      <c r="D12" s="20" t="s">
        <v>75</v>
      </c>
      <c r="E12" s="22">
        <v>633.23</v>
      </c>
    </row>
    <row r="13" spans="2:5" ht="15" customHeight="1">
      <c r="B13" s="20" t="s">
        <v>76</v>
      </c>
      <c r="C13" s="21"/>
      <c r="D13" s="20" t="s">
        <v>77</v>
      </c>
      <c r="E13" s="22">
        <v>137.66</v>
      </c>
    </row>
    <row r="14" spans="2:5" ht="15" customHeight="1">
      <c r="B14" s="20" t="s">
        <v>78</v>
      </c>
      <c r="C14" s="21"/>
      <c r="D14" s="20" t="s">
        <v>79</v>
      </c>
      <c r="E14" s="22">
        <v>0</v>
      </c>
    </row>
    <row r="15" spans="2:5" ht="12.75">
      <c r="B15" s="20"/>
      <c r="C15" s="21"/>
      <c r="D15" s="20" t="s">
        <v>80</v>
      </c>
      <c r="E15" s="22">
        <v>45.7</v>
      </c>
    </row>
    <row r="16" spans="2:5" ht="12.75">
      <c r="B16" s="20"/>
      <c r="C16" s="21"/>
      <c r="D16" s="20" t="s">
        <v>81</v>
      </c>
      <c r="E16" s="22">
        <v>513.07</v>
      </c>
    </row>
    <row r="17" spans="2:5" ht="12.75">
      <c r="B17" s="20"/>
      <c r="C17" s="21"/>
      <c r="D17" s="20" t="s">
        <v>82</v>
      </c>
      <c r="E17" s="22">
        <v>22.56</v>
      </c>
    </row>
    <row r="18" spans="2:5" ht="15" customHeight="1">
      <c r="B18" s="20"/>
      <c r="C18" s="21"/>
      <c r="D18" s="20" t="s">
        <v>83</v>
      </c>
      <c r="E18" s="22">
        <v>15.84</v>
      </c>
    </row>
    <row r="19" spans="2:5" ht="15" customHeight="1">
      <c r="B19" s="20"/>
      <c r="C19" s="21"/>
      <c r="D19" s="20" t="s">
        <v>84</v>
      </c>
      <c r="E19" s="22">
        <v>0</v>
      </c>
    </row>
    <row r="20" spans="2:5" ht="15" customHeight="1">
      <c r="B20" s="20"/>
      <c r="C20" s="21"/>
      <c r="D20" s="20" t="s">
        <v>85</v>
      </c>
      <c r="E20" s="22">
        <v>0</v>
      </c>
    </row>
    <row r="21" spans="2:5" ht="15" customHeight="1">
      <c r="B21" s="20"/>
      <c r="C21" s="21"/>
      <c r="D21" s="20" t="s">
        <v>86</v>
      </c>
      <c r="E21" s="22">
        <v>0</v>
      </c>
    </row>
    <row r="22" spans="2:5" ht="15" customHeight="1">
      <c r="B22" s="20"/>
      <c r="C22" s="21"/>
      <c r="D22" s="20" t="s">
        <v>87</v>
      </c>
      <c r="E22" s="22">
        <v>0</v>
      </c>
    </row>
    <row r="23" spans="2:5" ht="15" customHeight="1">
      <c r="B23" s="20"/>
      <c r="C23" s="21"/>
      <c r="D23" s="20" t="s">
        <v>88</v>
      </c>
      <c r="E23" s="22">
        <v>74.24</v>
      </c>
    </row>
    <row r="24" spans="2:5" ht="15" customHeight="1">
      <c r="B24" s="20"/>
      <c r="C24" s="21"/>
      <c r="D24" s="20" t="s">
        <v>89</v>
      </c>
      <c r="E24" s="22">
        <v>0</v>
      </c>
    </row>
    <row r="25" spans="2:5" ht="15" customHeight="1">
      <c r="B25" s="20"/>
      <c r="C25" s="21"/>
      <c r="D25" s="20" t="s">
        <v>90</v>
      </c>
      <c r="E25" s="22">
        <v>0</v>
      </c>
    </row>
    <row r="26" spans="2:5" ht="15" customHeight="1">
      <c r="B26" s="20"/>
      <c r="C26" s="21"/>
      <c r="D26" s="20" t="s">
        <v>91</v>
      </c>
      <c r="E26" s="22">
        <v>0</v>
      </c>
    </row>
    <row r="27" spans="2:5" ht="12.75">
      <c r="B27" s="23"/>
      <c r="C27" s="24"/>
      <c r="D27" s="20" t="s">
        <v>92</v>
      </c>
      <c r="E27" s="25"/>
    </row>
    <row r="28" spans="2:5" ht="15" customHeight="1">
      <c r="B28" s="23" t="s">
        <v>93</v>
      </c>
      <c r="C28" s="24">
        <v>1768.79</v>
      </c>
      <c r="D28" s="23" t="s">
        <v>94</v>
      </c>
      <c r="E28" s="26">
        <v>1768.79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64" sqref="A64:IV64"/>
    </sheetView>
  </sheetViews>
  <sheetFormatPr defaultColWidth="9.00390625" defaultRowHeight="13.5"/>
  <cols>
    <col min="1" max="1" width="10.75390625" style="0" customWidth="1"/>
    <col min="2" max="2" width="26.25390625" style="0" customWidth="1"/>
    <col min="3" max="3" width="15.375" style="0" customWidth="1"/>
    <col min="4" max="4" width="15.375" style="34" customWidth="1"/>
    <col min="5" max="5" width="15.375" style="0" customWidth="1"/>
  </cols>
  <sheetData>
    <row r="1" spans="1:5" ht="19.5" customHeight="1">
      <c r="A1" s="49" t="s">
        <v>13</v>
      </c>
      <c r="B1" s="49"/>
      <c r="C1" s="49"/>
      <c r="D1" s="49"/>
      <c r="E1" s="49"/>
    </row>
    <row r="2" spans="1:5" ht="39.75" customHeight="1">
      <c r="A2" s="48" t="s">
        <v>12</v>
      </c>
      <c r="B2" s="48"/>
      <c r="C2" s="48"/>
      <c r="D2" s="48"/>
      <c r="E2" s="48"/>
    </row>
    <row r="3" spans="1:5" ht="14.25">
      <c r="A3" s="47" t="s">
        <v>1</v>
      </c>
      <c r="B3" s="47"/>
      <c r="C3" s="47"/>
      <c r="D3" s="47"/>
      <c r="E3" s="47"/>
    </row>
    <row r="4" spans="1:5" ht="39.75" customHeight="1">
      <c r="A4" s="46" t="s">
        <v>8</v>
      </c>
      <c r="B4" s="46"/>
      <c r="C4" s="46" t="s">
        <v>10</v>
      </c>
      <c r="D4" s="46"/>
      <c r="E4" s="46"/>
    </row>
    <row r="5" spans="1:5" ht="19.5" customHeight="1">
      <c r="A5" s="46" t="s">
        <v>2</v>
      </c>
      <c r="B5" s="46" t="s">
        <v>3</v>
      </c>
      <c r="C5" s="46" t="s">
        <v>7</v>
      </c>
      <c r="D5" s="46"/>
      <c r="E5" s="46"/>
    </row>
    <row r="6" spans="1:5" ht="30" customHeight="1">
      <c r="A6" s="46"/>
      <c r="B6" s="46"/>
      <c r="C6" s="11" t="s">
        <v>4</v>
      </c>
      <c r="D6" s="32" t="s">
        <v>5</v>
      </c>
      <c r="E6" s="11" t="s">
        <v>6</v>
      </c>
    </row>
    <row r="7" spans="1:5" ht="14.25">
      <c r="A7" s="9">
        <v>201</v>
      </c>
      <c r="B7" s="9" t="s">
        <v>11</v>
      </c>
      <c r="C7" s="36">
        <f>C8+C10+C12+C14+C16</f>
        <v>286.99</v>
      </c>
      <c r="D7" s="36">
        <f>D8+D10+D12+D14+D16</f>
        <v>279.84</v>
      </c>
      <c r="E7" s="36">
        <f>E8+E10+E12+E14+E16</f>
        <v>7.15</v>
      </c>
    </row>
    <row r="8" spans="1:5" ht="14.25">
      <c r="A8" s="9">
        <v>20101</v>
      </c>
      <c r="B8" s="9" t="s">
        <v>168</v>
      </c>
      <c r="C8" s="36">
        <v>4.15</v>
      </c>
      <c r="D8" s="37"/>
      <c r="E8" s="36">
        <v>4.15</v>
      </c>
    </row>
    <row r="9" spans="1:5" ht="14.25">
      <c r="A9" s="9">
        <v>2010108</v>
      </c>
      <c r="B9" s="9" t="s">
        <v>167</v>
      </c>
      <c r="C9" s="36">
        <f aca="true" t="shared" si="0" ref="C9:C67">D9+E9</f>
        <v>4.15</v>
      </c>
      <c r="D9" s="37"/>
      <c r="E9" s="36">
        <v>4.15</v>
      </c>
    </row>
    <row r="10" spans="1:5" ht="14.25">
      <c r="A10" s="9">
        <v>20103</v>
      </c>
      <c r="B10" s="9" t="s">
        <v>136</v>
      </c>
      <c r="C10" s="36">
        <f>D10+E10</f>
        <v>185.22</v>
      </c>
      <c r="D10" s="37">
        <v>182.22</v>
      </c>
      <c r="E10" s="36">
        <v>3</v>
      </c>
    </row>
    <row r="11" spans="1:5" ht="14.25">
      <c r="A11" s="9">
        <v>2010301</v>
      </c>
      <c r="B11" s="9" t="s">
        <v>137</v>
      </c>
      <c r="C11" s="36">
        <f t="shared" si="0"/>
        <v>185.22</v>
      </c>
      <c r="D11" s="37">
        <v>182.22</v>
      </c>
      <c r="E11" s="36">
        <v>3</v>
      </c>
    </row>
    <row r="12" spans="1:5" ht="14.25">
      <c r="A12" s="9">
        <v>20106</v>
      </c>
      <c r="B12" s="9" t="s">
        <v>140</v>
      </c>
      <c r="C12" s="36">
        <f t="shared" si="0"/>
        <v>29.35</v>
      </c>
      <c r="D12" s="37">
        <v>29.35</v>
      </c>
      <c r="E12" s="36"/>
    </row>
    <row r="13" spans="1:5" ht="14.25">
      <c r="A13" s="9">
        <v>2010650</v>
      </c>
      <c r="B13" s="2" t="s">
        <v>138</v>
      </c>
      <c r="C13" s="36">
        <f t="shared" si="0"/>
        <v>29.35</v>
      </c>
      <c r="D13" s="37">
        <v>29.35</v>
      </c>
      <c r="E13" s="36"/>
    </row>
    <row r="14" spans="1:5" ht="14.25">
      <c r="A14" s="9">
        <v>20111</v>
      </c>
      <c r="B14" s="2" t="s">
        <v>139</v>
      </c>
      <c r="C14" s="36">
        <f t="shared" si="0"/>
        <v>28.29</v>
      </c>
      <c r="D14" s="37">
        <v>28.29</v>
      </c>
      <c r="E14" s="36"/>
    </row>
    <row r="15" spans="1:5" ht="14.25">
      <c r="A15" s="9">
        <v>2011101</v>
      </c>
      <c r="B15" s="2" t="s">
        <v>166</v>
      </c>
      <c r="C15" s="36">
        <f t="shared" si="0"/>
        <v>28.29</v>
      </c>
      <c r="D15" s="37">
        <v>28.29</v>
      </c>
      <c r="E15" s="36"/>
    </row>
    <row r="16" spans="1:5" ht="14.25">
      <c r="A16" s="9">
        <v>20131</v>
      </c>
      <c r="B16" s="2" t="s">
        <v>141</v>
      </c>
      <c r="C16" s="36">
        <f t="shared" si="0"/>
        <v>39.98</v>
      </c>
      <c r="D16" s="37">
        <v>39.98</v>
      </c>
      <c r="E16" s="36"/>
    </row>
    <row r="17" spans="1:5" ht="14.25">
      <c r="A17" s="9">
        <v>2013101</v>
      </c>
      <c r="B17" s="2" t="s">
        <v>166</v>
      </c>
      <c r="C17" s="36">
        <f t="shared" si="0"/>
        <v>39.98</v>
      </c>
      <c r="D17" s="37">
        <v>39.98</v>
      </c>
      <c r="E17" s="36"/>
    </row>
    <row r="18" spans="1:5" ht="14.25">
      <c r="A18" s="9">
        <v>205</v>
      </c>
      <c r="B18" s="2" t="s">
        <v>144</v>
      </c>
      <c r="C18" s="36">
        <f t="shared" si="0"/>
        <v>1</v>
      </c>
      <c r="D18" s="37">
        <v>1</v>
      </c>
      <c r="E18" s="36"/>
    </row>
    <row r="19" spans="1:5" ht="14.25">
      <c r="A19" s="9">
        <v>20502</v>
      </c>
      <c r="B19" s="2" t="s">
        <v>143</v>
      </c>
      <c r="C19" s="36">
        <f t="shared" si="0"/>
        <v>1</v>
      </c>
      <c r="D19" s="37">
        <v>1</v>
      </c>
      <c r="E19" s="36"/>
    </row>
    <row r="20" spans="1:5" ht="14.25">
      <c r="A20" s="9">
        <v>2050299</v>
      </c>
      <c r="B20" s="2" t="s">
        <v>142</v>
      </c>
      <c r="C20" s="36">
        <f t="shared" si="0"/>
        <v>1</v>
      </c>
      <c r="D20" s="37">
        <v>1</v>
      </c>
      <c r="E20" s="36"/>
    </row>
    <row r="21" spans="1:5" ht="14.25">
      <c r="A21" s="9">
        <v>207</v>
      </c>
      <c r="B21" s="2" t="s">
        <v>145</v>
      </c>
      <c r="C21" s="36">
        <f>C22+C24</f>
        <v>38.5</v>
      </c>
      <c r="D21" s="36">
        <f>D22+D24</f>
        <v>38.5</v>
      </c>
      <c r="E21" s="36"/>
    </row>
    <row r="22" spans="1:5" ht="14.25">
      <c r="A22" s="9">
        <v>20701</v>
      </c>
      <c r="B22" s="2" t="s">
        <v>146</v>
      </c>
      <c r="C22" s="36">
        <f t="shared" si="0"/>
        <v>30.81</v>
      </c>
      <c r="D22" s="37">
        <v>30.81</v>
      </c>
      <c r="E22" s="36"/>
    </row>
    <row r="23" spans="1:5" ht="14.25">
      <c r="A23" s="9">
        <v>2070109</v>
      </c>
      <c r="B23" s="2" t="s">
        <v>147</v>
      </c>
      <c r="C23" s="36">
        <f t="shared" si="0"/>
        <v>30.81</v>
      </c>
      <c r="D23" s="37">
        <v>30.81</v>
      </c>
      <c r="E23" s="36"/>
    </row>
    <row r="24" spans="1:5" ht="14.25">
      <c r="A24" s="9">
        <v>20704</v>
      </c>
      <c r="B24" s="2" t="s">
        <v>148</v>
      </c>
      <c r="C24" s="36">
        <f t="shared" si="0"/>
        <v>7.69</v>
      </c>
      <c r="D24" s="37">
        <v>7.69</v>
      </c>
      <c r="E24" s="36"/>
    </row>
    <row r="25" spans="1:5" ht="14.25">
      <c r="A25" s="9">
        <v>2070499</v>
      </c>
      <c r="B25" s="2" t="s">
        <v>149</v>
      </c>
      <c r="C25" s="36">
        <f t="shared" si="0"/>
        <v>7.69</v>
      </c>
      <c r="D25" s="37">
        <v>7.69</v>
      </c>
      <c r="E25" s="36"/>
    </row>
    <row r="26" spans="1:5" ht="14.25">
      <c r="A26" s="9">
        <v>208</v>
      </c>
      <c r="B26" s="2" t="s">
        <v>158</v>
      </c>
      <c r="C26" s="36">
        <f>D26+E26</f>
        <v>633.23</v>
      </c>
      <c r="D26" s="37">
        <f>D27+D29+D31+D34+D37</f>
        <v>489.22999999999996</v>
      </c>
      <c r="E26" s="37">
        <f>E27+E29+E31+E34+E37</f>
        <v>144</v>
      </c>
    </row>
    <row r="27" spans="1:5" ht="14.25">
      <c r="A27" s="9">
        <v>20801</v>
      </c>
      <c r="B27" s="2" t="s">
        <v>150</v>
      </c>
      <c r="C27" s="36">
        <f>D27+E27</f>
        <v>22.61</v>
      </c>
      <c r="D27" s="37">
        <v>22.61</v>
      </c>
      <c r="E27" s="36"/>
    </row>
    <row r="28" spans="1:5" ht="14.25">
      <c r="A28" s="9">
        <v>208109</v>
      </c>
      <c r="B28" s="9" t="s">
        <v>151</v>
      </c>
      <c r="C28" s="36">
        <f t="shared" si="0"/>
        <v>22.61</v>
      </c>
      <c r="D28" s="37">
        <v>22.61</v>
      </c>
      <c r="E28" s="36"/>
    </row>
    <row r="29" spans="1:5" ht="14.25">
      <c r="A29" s="9">
        <v>20802</v>
      </c>
      <c r="B29" s="9" t="s">
        <v>152</v>
      </c>
      <c r="C29" s="36">
        <f t="shared" si="0"/>
        <v>69.48</v>
      </c>
      <c r="D29" s="37">
        <v>69.48</v>
      </c>
      <c r="E29" s="36"/>
    </row>
    <row r="30" spans="1:5" ht="14.25">
      <c r="A30" s="9">
        <v>2080208</v>
      </c>
      <c r="B30" s="9" t="s">
        <v>153</v>
      </c>
      <c r="C30" s="36">
        <f t="shared" si="0"/>
        <v>69.48</v>
      </c>
      <c r="D30" s="37">
        <v>69.48</v>
      </c>
      <c r="E30" s="36"/>
    </row>
    <row r="31" spans="1:5" ht="14.25">
      <c r="A31" s="9">
        <v>20803</v>
      </c>
      <c r="B31" s="9" t="s">
        <v>154</v>
      </c>
      <c r="C31" s="36">
        <f t="shared" si="0"/>
        <v>4.05</v>
      </c>
      <c r="D31" s="37">
        <v>4.05</v>
      </c>
      <c r="E31" s="36"/>
    </row>
    <row r="32" spans="1:5" ht="14.25">
      <c r="A32" s="9">
        <v>2080304</v>
      </c>
      <c r="B32" s="2" t="s">
        <v>155</v>
      </c>
      <c r="C32" s="36">
        <f>D32+E32</f>
        <v>1.15</v>
      </c>
      <c r="D32" s="37">
        <v>1.15</v>
      </c>
      <c r="E32" s="36"/>
    </row>
    <row r="33" spans="1:5" ht="14.25">
      <c r="A33" s="9">
        <v>2080305</v>
      </c>
      <c r="B33" s="2" t="s">
        <v>156</v>
      </c>
      <c r="C33" s="36">
        <f t="shared" si="0"/>
        <v>2.9</v>
      </c>
      <c r="D33" s="37">
        <v>2.9</v>
      </c>
      <c r="E33" s="36"/>
    </row>
    <row r="34" spans="1:5" ht="14.25">
      <c r="A34" s="9">
        <v>20805</v>
      </c>
      <c r="B34" s="2" t="s">
        <v>157</v>
      </c>
      <c r="C34" s="36">
        <f t="shared" si="0"/>
        <v>393.09</v>
      </c>
      <c r="D34" s="37">
        <v>393.09</v>
      </c>
      <c r="E34" s="36"/>
    </row>
    <row r="35" spans="1:5" ht="14.25">
      <c r="A35" s="9">
        <v>2080502</v>
      </c>
      <c r="B35" s="2" t="s">
        <v>159</v>
      </c>
      <c r="C35" s="36">
        <f t="shared" si="0"/>
        <v>131.94</v>
      </c>
      <c r="D35" s="37">
        <v>131.94</v>
      </c>
      <c r="E35" s="36"/>
    </row>
    <row r="36" spans="1:5" ht="14.25">
      <c r="A36" s="9">
        <v>2080504</v>
      </c>
      <c r="B36" s="2" t="s">
        <v>160</v>
      </c>
      <c r="C36" s="36">
        <f t="shared" si="0"/>
        <v>261.15</v>
      </c>
      <c r="D36" s="37">
        <v>261.15</v>
      </c>
      <c r="E36" s="36"/>
    </row>
    <row r="37" spans="1:5" ht="14.25">
      <c r="A37" s="9">
        <v>20820</v>
      </c>
      <c r="B37" s="2" t="s">
        <v>161</v>
      </c>
      <c r="C37" s="36">
        <f t="shared" si="0"/>
        <v>144</v>
      </c>
      <c r="D37" s="37"/>
      <c r="E37" s="37">
        <v>144</v>
      </c>
    </row>
    <row r="38" spans="1:5" ht="14.25">
      <c r="A38" s="9">
        <v>2082001</v>
      </c>
      <c r="B38" s="2" t="s">
        <v>162</v>
      </c>
      <c r="C38" s="36">
        <f t="shared" si="0"/>
        <v>144</v>
      </c>
      <c r="D38" s="37"/>
      <c r="E38" s="37">
        <v>144</v>
      </c>
    </row>
    <row r="39" spans="1:5" ht="14.25">
      <c r="A39" s="9">
        <v>210</v>
      </c>
      <c r="B39" s="2" t="s">
        <v>163</v>
      </c>
      <c r="C39" s="36">
        <f t="shared" si="0"/>
        <v>137.66</v>
      </c>
      <c r="D39" s="37">
        <f>D40+D44</f>
        <v>137.66</v>
      </c>
      <c r="E39" s="36"/>
    </row>
    <row r="40" spans="1:5" ht="14.25">
      <c r="A40" s="9">
        <v>21005</v>
      </c>
      <c r="B40" s="2" t="s">
        <v>164</v>
      </c>
      <c r="C40" s="36">
        <f t="shared" si="0"/>
        <v>115.34</v>
      </c>
      <c r="D40" s="37">
        <v>115.34</v>
      </c>
      <c r="E40" s="36"/>
    </row>
    <row r="41" spans="1:5" ht="14.25">
      <c r="A41" s="9">
        <v>2100501</v>
      </c>
      <c r="B41" s="2" t="s">
        <v>165</v>
      </c>
      <c r="C41" s="36">
        <f>D41+E41</f>
        <v>17.81</v>
      </c>
      <c r="D41" s="37">
        <v>17.81</v>
      </c>
      <c r="E41" s="36"/>
    </row>
    <row r="42" spans="1:5" ht="14.25">
      <c r="A42" s="9">
        <v>2100502</v>
      </c>
      <c r="B42" s="2" t="s">
        <v>169</v>
      </c>
      <c r="C42" s="36">
        <f t="shared" si="0"/>
        <v>47.47</v>
      </c>
      <c r="D42" s="37">
        <v>47.47</v>
      </c>
      <c r="E42" s="36"/>
    </row>
    <row r="43" spans="1:5" ht="14.25">
      <c r="A43" s="9">
        <v>2100503</v>
      </c>
      <c r="B43" s="2" t="s">
        <v>170</v>
      </c>
      <c r="C43" s="36">
        <f t="shared" si="0"/>
        <v>50.06</v>
      </c>
      <c r="D43" s="37">
        <v>50.06</v>
      </c>
      <c r="E43" s="36"/>
    </row>
    <row r="44" spans="1:5" ht="14.25">
      <c r="A44" s="9">
        <v>21007</v>
      </c>
      <c r="B44" s="2" t="s">
        <v>171</v>
      </c>
      <c r="C44" s="36">
        <f t="shared" si="0"/>
        <v>22.32</v>
      </c>
      <c r="D44" s="37">
        <v>22.32</v>
      </c>
      <c r="E44" s="36"/>
    </row>
    <row r="45" spans="1:5" ht="14.25">
      <c r="A45" s="9">
        <v>2100799</v>
      </c>
      <c r="B45" s="2" t="s">
        <v>172</v>
      </c>
      <c r="C45" s="36">
        <f t="shared" si="0"/>
        <v>22.32</v>
      </c>
      <c r="D45" s="37">
        <v>22.32</v>
      </c>
      <c r="E45" s="36"/>
    </row>
    <row r="46" spans="1:5" ht="14.25">
      <c r="A46" s="9">
        <v>212</v>
      </c>
      <c r="B46" s="2" t="s">
        <v>173</v>
      </c>
      <c r="C46" s="36">
        <f>D46+E46</f>
        <v>45.7</v>
      </c>
      <c r="D46" s="37">
        <v>45.7</v>
      </c>
      <c r="E46" s="36"/>
    </row>
    <row r="47" spans="1:5" ht="14.25">
      <c r="A47" s="9">
        <v>21201</v>
      </c>
      <c r="B47" s="2" t="s">
        <v>174</v>
      </c>
      <c r="C47" s="36">
        <f t="shared" si="0"/>
        <v>45.7</v>
      </c>
      <c r="D47" s="37">
        <v>45.7</v>
      </c>
      <c r="E47" s="36"/>
    </row>
    <row r="48" spans="1:5" ht="14.25">
      <c r="A48" s="9">
        <v>2120199</v>
      </c>
      <c r="B48" s="2" t="s">
        <v>175</v>
      </c>
      <c r="C48" s="36">
        <f t="shared" si="0"/>
        <v>45.7</v>
      </c>
      <c r="D48" s="37">
        <v>45.7</v>
      </c>
      <c r="E48" s="36"/>
    </row>
    <row r="49" spans="1:5" ht="14.25">
      <c r="A49" s="9">
        <v>213</v>
      </c>
      <c r="B49" s="2" t="s">
        <v>176</v>
      </c>
      <c r="C49" s="36">
        <f t="shared" si="0"/>
        <v>513.0699999999999</v>
      </c>
      <c r="D49" s="37">
        <f>D50+D53+D55+D57</f>
        <v>513.0699999999999</v>
      </c>
      <c r="E49" s="36"/>
    </row>
    <row r="50" spans="1:5" ht="14.25">
      <c r="A50" s="9">
        <v>21301</v>
      </c>
      <c r="B50" s="9" t="s">
        <v>177</v>
      </c>
      <c r="C50" s="36">
        <f t="shared" si="0"/>
        <v>283.26</v>
      </c>
      <c r="D50" s="37">
        <v>283.26</v>
      </c>
      <c r="E50" s="36"/>
    </row>
    <row r="51" spans="1:5" ht="14.25">
      <c r="A51" s="9">
        <v>2130104</v>
      </c>
      <c r="B51" s="9" t="s">
        <v>178</v>
      </c>
      <c r="C51" s="36">
        <f t="shared" si="0"/>
        <v>270.3</v>
      </c>
      <c r="D51" s="37">
        <v>270.3</v>
      </c>
      <c r="E51" s="36"/>
    </row>
    <row r="52" spans="1:5" ht="14.25">
      <c r="A52" s="9">
        <v>2130152</v>
      </c>
      <c r="B52" s="9" t="s">
        <v>207</v>
      </c>
      <c r="C52" s="36">
        <f t="shared" si="0"/>
        <v>12.96</v>
      </c>
      <c r="D52" s="37">
        <v>12.96</v>
      </c>
      <c r="E52" s="36"/>
    </row>
    <row r="53" spans="1:5" ht="14.25">
      <c r="A53" s="9">
        <v>21302</v>
      </c>
      <c r="B53" s="9" t="s">
        <v>179</v>
      </c>
      <c r="C53" s="36">
        <f t="shared" si="0"/>
        <v>64.53</v>
      </c>
      <c r="D53" s="37">
        <v>64.53</v>
      </c>
      <c r="E53" s="36"/>
    </row>
    <row r="54" spans="1:5" ht="14.25">
      <c r="A54" s="9">
        <v>2130204</v>
      </c>
      <c r="B54" s="9" t="s">
        <v>180</v>
      </c>
      <c r="C54" s="36">
        <f t="shared" si="0"/>
        <v>64.53</v>
      </c>
      <c r="D54" s="37">
        <v>64.53</v>
      </c>
      <c r="E54" s="36"/>
    </row>
    <row r="55" spans="1:5" ht="14.25">
      <c r="A55" s="9">
        <v>21303</v>
      </c>
      <c r="B55" s="9" t="s">
        <v>181</v>
      </c>
      <c r="C55" s="36">
        <f t="shared" si="0"/>
        <v>39.4</v>
      </c>
      <c r="D55" s="37">
        <v>39.4</v>
      </c>
      <c r="E55" s="36"/>
    </row>
    <row r="56" spans="1:5" ht="14.25">
      <c r="A56" s="9">
        <v>2130310</v>
      </c>
      <c r="B56" s="9" t="s">
        <v>182</v>
      </c>
      <c r="C56" s="36">
        <f t="shared" si="0"/>
        <v>39.4</v>
      </c>
      <c r="D56" s="37">
        <v>39.4</v>
      </c>
      <c r="E56" s="36"/>
    </row>
    <row r="57" spans="1:5" ht="14.25">
      <c r="A57" s="9">
        <v>21307</v>
      </c>
      <c r="B57" s="9" t="s">
        <v>183</v>
      </c>
      <c r="C57" s="36">
        <f t="shared" si="0"/>
        <v>125.88</v>
      </c>
      <c r="D57" s="37">
        <v>125.88</v>
      </c>
      <c r="E57" s="36"/>
    </row>
    <row r="58" spans="1:5" ht="14.25">
      <c r="A58" s="9">
        <v>2130705</v>
      </c>
      <c r="B58" s="9" t="s">
        <v>188</v>
      </c>
      <c r="C58" s="36">
        <f t="shared" si="0"/>
        <v>125.88</v>
      </c>
      <c r="D58" s="37">
        <v>125.88</v>
      </c>
      <c r="E58" s="36"/>
    </row>
    <row r="59" spans="1:5" ht="14.25">
      <c r="A59" s="9">
        <v>214</v>
      </c>
      <c r="B59" s="9" t="s">
        <v>189</v>
      </c>
      <c r="C59" s="36">
        <f t="shared" si="0"/>
        <v>22.56</v>
      </c>
      <c r="D59" s="37">
        <v>22.56</v>
      </c>
      <c r="E59" s="36"/>
    </row>
    <row r="60" spans="1:5" ht="14.25">
      <c r="A60" s="9">
        <v>21401</v>
      </c>
      <c r="B60" s="9" t="s">
        <v>190</v>
      </c>
      <c r="C60" s="36">
        <f t="shared" si="0"/>
        <v>22.56</v>
      </c>
      <c r="D60" s="37">
        <v>22.56</v>
      </c>
      <c r="E60" s="36"/>
    </row>
    <row r="61" spans="1:5" ht="14.25">
      <c r="A61" s="9">
        <v>2140106</v>
      </c>
      <c r="B61" s="9" t="s">
        <v>184</v>
      </c>
      <c r="C61" s="36">
        <f t="shared" si="0"/>
        <v>22.56</v>
      </c>
      <c r="D61" s="37">
        <v>22.56</v>
      </c>
      <c r="E61" s="7"/>
    </row>
    <row r="62" spans="1:5" ht="14.25">
      <c r="A62" s="9">
        <v>215</v>
      </c>
      <c r="B62" s="9" t="s">
        <v>191</v>
      </c>
      <c r="C62" s="36">
        <f t="shared" si="0"/>
        <v>15.84</v>
      </c>
      <c r="D62" s="37">
        <v>15.84</v>
      </c>
      <c r="E62" s="7"/>
    </row>
    <row r="63" spans="1:5" ht="14.25">
      <c r="A63" s="9">
        <v>21506</v>
      </c>
      <c r="B63" s="9" t="s">
        <v>192</v>
      </c>
      <c r="C63" s="36">
        <f t="shared" si="0"/>
        <v>15.84</v>
      </c>
      <c r="D63" s="37">
        <v>15.84</v>
      </c>
      <c r="E63" s="7"/>
    </row>
    <row r="64" spans="1:5" ht="14.25">
      <c r="A64" s="9">
        <v>2150699</v>
      </c>
      <c r="B64" s="9" t="s">
        <v>185</v>
      </c>
      <c r="C64" s="36">
        <f t="shared" si="0"/>
        <v>15.84</v>
      </c>
      <c r="D64" s="37">
        <v>15.84</v>
      </c>
      <c r="E64" s="7"/>
    </row>
    <row r="65" spans="1:5" ht="14.25">
      <c r="A65" s="9">
        <v>221</v>
      </c>
      <c r="B65" s="9" t="s">
        <v>186</v>
      </c>
      <c r="C65" s="36">
        <f t="shared" si="0"/>
        <v>74.24</v>
      </c>
      <c r="D65" s="37">
        <v>74.24</v>
      </c>
      <c r="E65" s="7"/>
    </row>
    <row r="66" spans="1:5" ht="14.25">
      <c r="A66" s="9">
        <v>22102</v>
      </c>
      <c r="B66" s="9" t="s">
        <v>187</v>
      </c>
      <c r="C66" s="36">
        <f t="shared" si="0"/>
        <v>74.24</v>
      </c>
      <c r="D66" s="37">
        <v>74.24</v>
      </c>
      <c r="E66" s="7"/>
    </row>
    <row r="67" spans="1:5" ht="14.25">
      <c r="A67" s="9">
        <v>2210201</v>
      </c>
      <c r="B67" s="9" t="s">
        <v>193</v>
      </c>
      <c r="C67" s="36">
        <f t="shared" si="0"/>
        <v>74.24</v>
      </c>
      <c r="D67" s="37">
        <v>74.24</v>
      </c>
      <c r="E67" s="7"/>
    </row>
    <row r="68" spans="1:5" ht="14.25">
      <c r="A68" s="7"/>
      <c r="B68" s="4" t="s">
        <v>52</v>
      </c>
      <c r="C68" s="36">
        <f>C7+C18+C21+C26+C39+C46+C49+C59+C62+C65</f>
        <v>1768.79</v>
      </c>
      <c r="D68" s="36">
        <f>D7+D18+D21+D26+D39+D46+D49+D59+D62+D65</f>
        <v>1617.6399999999999</v>
      </c>
      <c r="E68" s="36">
        <f>E7+E18+E21+E26+E39+E46+E49+E59+E62+E65</f>
        <v>151.15</v>
      </c>
    </row>
    <row r="69" spans="1:5" ht="14.25">
      <c r="A69" s="5"/>
      <c r="B69" s="5"/>
      <c r="C69" s="5"/>
      <c r="D69" s="33"/>
      <c r="E69" s="5"/>
    </row>
    <row r="70" spans="1:5" ht="14.25">
      <c r="A70" s="5"/>
      <c r="B70" s="5"/>
      <c r="C70" s="5"/>
      <c r="D70" s="33"/>
      <c r="E70" s="5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  <ignoredErrors>
    <ignoredError sqref="C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9.125" style="0" customWidth="1"/>
    <col min="2" max="2" width="19.00390625" style="0" customWidth="1"/>
    <col min="3" max="3" width="8.625" style="0" customWidth="1"/>
    <col min="4" max="4" width="8.625" style="34" customWidth="1"/>
    <col min="5" max="5" width="12.625" style="0" customWidth="1"/>
    <col min="6" max="9" width="8.625" style="0" customWidth="1"/>
  </cols>
  <sheetData>
    <row r="1" spans="1:9" ht="19.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</row>
    <row r="2" spans="1:9" ht="39.75" customHeight="1">
      <c r="A2" s="48" t="s">
        <v>135</v>
      </c>
      <c r="B2" s="48"/>
      <c r="C2" s="48"/>
      <c r="D2" s="48"/>
      <c r="E2" s="48"/>
      <c r="F2" s="48"/>
      <c r="G2" s="48"/>
      <c r="H2" s="48"/>
      <c r="I2" s="48"/>
    </row>
    <row r="3" spans="1:9" ht="15" customHeight="1">
      <c r="A3" s="50" t="s">
        <v>17</v>
      </c>
      <c r="B3" s="50"/>
      <c r="C3" s="50"/>
      <c r="D3" s="50"/>
      <c r="E3" s="50"/>
      <c r="F3" s="50"/>
      <c r="G3" s="50"/>
      <c r="H3" s="50"/>
      <c r="I3" s="50"/>
    </row>
    <row r="4" spans="1:9" ht="19.5" customHeight="1">
      <c r="A4" s="51" t="s">
        <v>15</v>
      </c>
      <c r="B4" s="51"/>
      <c r="C4" s="51" t="s">
        <v>102</v>
      </c>
      <c r="D4" s="52" t="s">
        <v>133</v>
      </c>
      <c r="E4" s="54" t="s">
        <v>96</v>
      </c>
      <c r="F4" s="54" t="s">
        <v>97</v>
      </c>
      <c r="G4" s="56"/>
      <c r="H4" s="56"/>
      <c r="I4" s="57"/>
    </row>
    <row r="5" spans="1:9" ht="34.5" customHeight="1">
      <c r="A5" s="8" t="s">
        <v>16</v>
      </c>
      <c r="B5" s="8" t="s">
        <v>14</v>
      </c>
      <c r="C5" s="51"/>
      <c r="D5" s="53"/>
      <c r="E5" s="55"/>
      <c r="F5" s="27" t="s">
        <v>98</v>
      </c>
      <c r="G5" s="29" t="s">
        <v>99</v>
      </c>
      <c r="H5" s="29" t="s">
        <v>100</v>
      </c>
      <c r="I5" s="29" t="s">
        <v>101</v>
      </c>
    </row>
    <row r="6" spans="1:9" ht="19.5" customHeight="1">
      <c r="A6" s="9">
        <v>301</v>
      </c>
      <c r="B6" s="2" t="s">
        <v>19</v>
      </c>
      <c r="C6" s="2">
        <v>647.02</v>
      </c>
      <c r="D6" s="35">
        <f>SUM(D7:D10)</f>
        <v>647.02</v>
      </c>
      <c r="E6" s="10"/>
      <c r="F6" s="28"/>
      <c r="G6" s="3"/>
      <c r="H6" s="3"/>
      <c r="I6" s="3"/>
    </row>
    <row r="7" spans="1:9" ht="19.5" customHeight="1">
      <c r="A7" s="9">
        <v>30101</v>
      </c>
      <c r="B7" s="2" t="s">
        <v>206</v>
      </c>
      <c r="C7" s="2">
        <v>467.63</v>
      </c>
      <c r="D7" s="35">
        <v>467.63</v>
      </c>
      <c r="E7" s="10"/>
      <c r="F7" s="28"/>
      <c r="G7" s="3"/>
      <c r="H7" s="3"/>
      <c r="I7" s="3"/>
    </row>
    <row r="8" spans="1:9" ht="19.5" customHeight="1">
      <c r="A8" s="9">
        <v>30103</v>
      </c>
      <c r="B8" s="2" t="s">
        <v>20</v>
      </c>
      <c r="C8" s="2">
        <v>20.74</v>
      </c>
      <c r="D8" s="35">
        <v>20.74</v>
      </c>
      <c r="E8" s="10"/>
      <c r="F8" s="28"/>
      <c r="G8" s="3"/>
      <c r="H8" s="3"/>
      <c r="I8" s="3"/>
    </row>
    <row r="9" spans="1:9" ht="19.5" customHeight="1">
      <c r="A9" s="9">
        <v>30104</v>
      </c>
      <c r="B9" s="2" t="s">
        <v>194</v>
      </c>
      <c r="C9" s="2">
        <v>119.4</v>
      </c>
      <c r="D9" s="35">
        <v>119.4</v>
      </c>
      <c r="E9" s="10"/>
      <c r="F9" s="28"/>
      <c r="G9" s="3"/>
      <c r="H9" s="3"/>
      <c r="I9" s="3"/>
    </row>
    <row r="10" spans="1:9" ht="19.5" customHeight="1">
      <c r="A10" s="9">
        <v>30107</v>
      </c>
      <c r="B10" s="2" t="s">
        <v>195</v>
      </c>
      <c r="C10" s="2">
        <v>39.25</v>
      </c>
      <c r="D10" s="35">
        <v>39.25</v>
      </c>
      <c r="E10" s="10"/>
      <c r="F10" s="28"/>
      <c r="G10" s="3"/>
      <c r="H10" s="3"/>
      <c r="I10" s="3"/>
    </row>
    <row r="11" spans="1:9" ht="19.5" customHeight="1">
      <c r="A11" s="9">
        <v>302</v>
      </c>
      <c r="B11" s="2" t="s">
        <v>21</v>
      </c>
      <c r="C11" s="2">
        <v>92.84</v>
      </c>
      <c r="D11" s="35">
        <f>SUM(D12:D16)</f>
        <v>92.84</v>
      </c>
      <c r="E11" s="10"/>
      <c r="F11" s="28"/>
      <c r="G11" s="3"/>
      <c r="H11" s="3"/>
      <c r="I11" s="3"/>
    </row>
    <row r="12" spans="1:9" ht="19.5" customHeight="1">
      <c r="A12" s="9">
        <v>30201</v>
      </c>
      <c r="B12" s="2" t="s">
        <v>22</v>
      </c>
      <c r="C12" s="2">
        <v>64.24</v>
      </c>
      <c r="D12" s="35">
        <v>64.24</v>
      </c>
      <c r="E12" s="10"/>
      <c r="F12" s="28"/>
      <c r="G12" s="3"/>
      <c r="H12" s="3"/>
      <c r="I12" s="3"/>
    </row>
    <row r="13" spans="1:9" ht="19.5" customHeight="1">
      <c r="A13" s="9">
        <v>30228</v>
      </c>
      <c r="B13" s="2" t="s">
        <v>199</v>
      </c>
      <c r="C13" s="2">
        <v>10.14</v>
      </c>
      <c r="D13" s="35">
        <v>10.14</v>
      </c>
      <c r="E13" s="10"/>
      <c r="F13" s="28"/>
      <c r="G13" s="3"/>
      <c r="H13" s="3"/>
      <c r="I13" s="3"/>
    </row>
    <row r="14" spans="1:9" ht="19.5" customHeight="1">
      <c r="A14" s="9">
        <v>30229</v>
      </c>
      <c r="B14" s="2" t="s">
        <v>196</v>
      </c>
      <c r="C14" s="2">
        <v>6.28</v>
      </c>
      <c r="D14" s="35">
        <v>6.28</v>
      </c>
      <c r="E14" s="10"/>
      <c r="F14" s="28"/>
      <c r="G14" s="3"/>
      <c r="H14" s="3"/>
      <c r="I14" s="3"/>
    </row>
    <row r="15" spans="1:9" ht="19.5" customHeight="1">
      <c r="A15" s="9">
        <v>30231</v>
      </c>
      <c r="B15" s="2" t="s">
        <v>197</v>
      </c>
      <c r="C15" s="2">
        <v>10</v>
      </c>
      <c r="D15" s="35">
        <v>10</v>
      </c>
      <c r="E15" s="10"/>
      <c r="F15" s="28"/>
      <c r="G15" s="3"/>
      <c r="H15" s="3"/>
      <c r="I15" s="3"/>
    </row>
    <row r="16" spans="1:9" ht="19.5" customHeight="1">
      <c r="A16" s="9">
        <v>30299</v>
      </c>
      <c r="B16" s="2" t="s">
        <v>198</v>
      </c>
      <c r="C16" s="2">
        <v>2.18</v>
      </c>
      <c r="D16" s="35">
        <v>2.18</v>
      </c>
      <c r="E16" s="10"/>
      <c r="F16" s="28"/>
      <c r="G16" s="3"/>
      <c r="H16" s="3"/>
      <c r="I16" s="3"/>
    </row>
    <row r="17" spans="1:9" ht="19.5" customHeight="1">
      <c r="A17" s="9">
        <v>303</v>
      </c>
      <c r="B17" s="2" t="s">
        <v>23</v>
      </c>
      <c r="C17" s="35">
        <f>SUM(C18:C22)</f>
        <v>877.7800000000001</v>
      </c>
      <c r="D17" s="35">
        <f>SUM(D18:D22)</f>
        <v>877.7800000000001</v>
      </c>
      <c r="E17" s="10"/>
      <c r="F17" s="28"/>
      <c r="G17" s="3"/>
      <c r="H17" s="3"/>
      <c r="I17" s="3"/>
    </row>
    <row r="18" spans="1:9" ht="19.5" customHeight="1">
      <c r="A18" s="9">
        <v>30302</v>
      </c>
      <c r="B18" s="2" t="s">
        <v>205</v>
      </c>
      <c r="C18" s="2">
        <v>306.85</v>
      </c>
      <c r="D18" s="35">
        <v>306.85</v>
      </c>
      <c r="E18" s="10"/>
      <c r="F18" s="28"/>
      <c r="G18" s="3"/>
      <c r="H18" s="3"/>
      <c r="I18" s="3"/>
    </row>
    <row r="19" spans="1:9" ht="19.5" customHeight="1">
      <c r="A19" s="9">
        <v>30305</v>
      </c>
      <c r="B19" s="2" t="s">
        <v>201</v>
      </c>
      <c r="C19" s="2">
        <v>300.89</v>
      </c>
      <c r="D19" s="35">
        <v>300.89</v>
      </c>
      <c r="E19" s="10"/>
      <c r="F19" s="28"/>
      <c r="G19" s="3"/>
      <c r="H19" s="3"/>
      <c r="I19" s="3"/>
    </row>
    <row r="20" spans="1:9" ht="19.5" customHeight="1">
      <c r="A20" s="9">
        <v>30309</v>
      </c>
      <c r="B20" s="2" t="s">
        <v>200</v>
      </c>
      <c r="C20" s="2">
        <v>195.6</v>
      </c>
      <c r="D20" s="35">
        <v>195.6</v>
      </c>
      <c r="E20" s="10"/>
      <c r="F20" s="28"/>
      <c r="G20" s="3"/>
      <c r="H20" s="3"/>
      <c r="I20" s="3"/>
    </row>
    <row r="21" spans="1:9" ht="19.5" customHeight="1">
      <c r="A21" s="9">
        <v>30311</v>
      </c>
      <c r="B21" s="2" t="s">
        <v>202</v>
      </c>
      <c r="C21" s="2">
        <v>74.24</v>
      </c>
      <c r="D21" s="35">
        <v>74.24</v>
      </c>
      <c r="E21" s="10"/>
      <c r="F21" s="28"/>
      <c r="G21" s="3"/>
      <c r="H21" s="3"/>
      <c r="I21" s="3"/>
    </row>
    <row r="22" spans="1:9" ht="19.5" customHeight="1">
      <c r="A22" s="9">
        <v>30399</v>
      </c>
      <c r="B22" s="2" t="s">
        <v>203</v>
      </c>
      <c r="C22" s="2">
        <v>0.2</v>
      </c>
      <c r="D22" s="35">
        <v>0.2</v>
      </c>
      <c r="E22" s="10"/>
      <c r="F22" s="28"/>
      <c r="G22" s="3"/>
      <c r="H22" s="3"/>
      <c r="I22" s="3"/>
    </row>
    <row r="23" spans="1:9" ht="19.5" customHeight="1">
      <c r="A23" s="9"/>
      <c r="B23" s="2"/>
      <c r="C23" s="2"/>
      <c r="D23" s="35"/>
      <c r="E23" s="10"/>
      <c r="F23" s="28"/>
      <c r="G23" s="3"/>
      <c r="H23" s="3"/>
      <c r="I23" s="3"/>
    </row>
    <row r="24" spans="1:9" ht="19.5" customHeight="1">
      <c r="A24" s="9"/>
      <c r="B24" s="2"/>
      <c r="C24" s="2"/>
      <c r="D24" s="35"/>
      <c r="E24" s="10"/>
      <c r="F24" s="28"/>
      <c r="G24" s="3"/>
      <c r="H24" s="3"/>
      <c r="I24" s="3"/>
    </row>
    <row r="25" spans="1:9" ht="19.5" customHeight="1">
      <c r="A25" s="9"/>
      <c r="B25" s="2"/>
      <c r="C25" s="2"/>
      <c r="D25" s="35"/>
      <c r="E25" s="10"/>
      <c r="F25" s="28"/>
      <c r="G25" s="3"/>
      <c r="H25" s="3"/>
      <c r="I25" s="3"/>
    </row>
    <row r="26" spans="1:9" ht="19.5" customHeight="1">
      <c r="A26" s="9"/>
      <c r="B26" s="2"/>
      <c r="C26" s="2"/>
      <c r="D26" s="35"/>
      <c r="E26" s="10"/>
      <c r="F26" s="28"/>
      <c r="G26" s="3"/>
      <c r="H26" s="3"/>
      <c r="I26" s="3"/>
    </row>
    <row r="27" spans="1:9" ht="19.5" customHeight="1">
      <c r="A27" s="9"/>
      <c r="B27" s="2"/>
      <c r="C27" s="2"/>
      <c r="D27" s="35"/>
      <c r="E27" s="10"/>
      <c r="F27" s="28"/>
      <c r="G27" s="3"/>
      <c r="H27" s="3"/>
      <c r="I27" s="3"/>
    </row>
    <row r="28" spans="1:9" ht="19.5" customHeight="1">
      <c r="A28" s="9"/>
      <c r="B28" s="2"/>
      <c r="C28" s="2"/>
      <c r="D28" s="35"/>
      <c r="E28" s="10"/>
      <c r="F28" s="28"/>
      <c r="G28" s="3"/>
      <c r="H28" s="3"/>
      <c r="I28" s="3"/>
    </row>
    <row r="29" spans="1:9" ht="19.5" customHeight="1">
      <c r="A29" s="9"/>
      <c r="B29" s="2"/>
      <c r="C29" s="2"/>
      <c r="D29" s="35"/>
      <c r="E29" s="10"/>
      <c r="F29" s="28"/>
      <c r="G29" s="3"/>
      <c r="H29" s="3"/>
      <c r="I29" s="3"/>
    </row>
    <row r="30" spans="1:9" ht="19.5" customHeight="1">
      <c r="A30" s="9"/>
      <c r="B30" s="4" t="s">
        <v>52</v>
      </c>
      <c r="C30" s="2">
        <f>C17+C11+C6</f>
        <v>1617.64</v>
      </c>
      <c r="D30" s="2">
        <f>D17+D11+D6</f>
        <v>1617.64</v>
      </c>
      <c r="E30" s="10"/>
      <c r="F30" s="28"/>
      <c r="G30" s="3"/>
      <c r="H30" s="3"/>
      <c r="I30" s="3"/>
    </row>
    <row r="31" ht="19.5" customHeight="1"/>
    <row r="32" ht="19.5" customHeight="1">
      <c r="B32" t="s">
        <v>204</v>
      </c>
    </row>
    <row r="33" ht="19.5" customHeight="1"/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12" width="8.00390625" style="0" customWidth="1"/>
  </cols>
  <sheetData>
    <row r="1" spans="1:12" ht="19.5" customHeight="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39.75" customHeight="1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4.75" customHeight="1">
      <c r="A3" s="16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59" t="s">
        <v>1</v>
      </c>
      <c r="L3" s="59"/>
    </row>
    <row r="4" spans="1:12" ht="19.5" customHeight="1">
      <c r="A4" s="46" t="s">
        <v>9</v>
      </c>
      <c r="B4" s="46"/>
      <c r="C4" s="46"/>
      <c r="D4" s="46"/>
      <c r="E4" s="46"/>
      <c r="F4" s="46"/>
      <c r="G4" s="46" t="s">
        <v>10</v>
      </c>
      <c r="H4" s="46"/>
      <c r="I4" s="46"/>
      <c r="J4" s="46"/>
      <c r="K4" s="46"/>
      <c r="L4" s="46"/>
    </row>
    <row r="5" spans="1:12" ht="24.75" customHeight="1">
      <c r="A5" s="46" t="s">
        <v>25</v>
      </c>
      <c r="B5" s="58" t="s">
        <v>26</v>
      </c>
      <c r="C5" s="46" t="s">
        <v>27</v>
      </c>
      <c r="D5" s="46"/>
      <c r="E5" s="46"/>
      <c r="F5" s="58" t="s">
        <v>28</v>
      </c>
      <c r="G5" s="46" t="s">
        <v>25</v>
      </c>
      <c r="H5" s="58" t="s">
        <v>26</v>
      </c>
      <c r="I5" s="46" t="s">
        <v>27</v>
      </c>
      <c r="J5" s="46"/>
      <c r="K5" s="46"/>
      <c r="L5" s="58" t="s">
        <v>28</v>
      </c>
    </row>
    <row r="6" spans="1:12" ht="75" customHeight="1">
      <c r="A6" s="46"/>
      <c r="B6" s="58"/>
      <c r="C6" s="11" t="s">
        <v>24</v>
      </c>
      <c r="D6" s="15" t="s">
        <v>29</v>
      </c>
      <c r="E6" s="15" t="s">
        <v>30</v>
      </c>
      <c r="F6" s="58"/>
      <c r="G6" s="46"/>
      <c r="H6" s="58"/>
      <c r="I6" s="11" t="s">
        <v>24</v>
      </c>
      <c r="J6" s="15" t="s">
        <v>29</v>
      </c>
      <c r="K6" s="15" t="s">
        <v>30</v>
      </c>
      <c r="L6" s="58"/>
    </row>
    <row r="7" spans="1:12" ht="30" customHeight="1">
      <c r="A7" s="3">
        <v>30</v>
      </c>
      <c r="B7" s="3"/>
      <c r="C7" s="3">
        <v>10</v>
      </c>
      <c r="D7" s="3"/>
      <c r="E7" s="3"/>
      <c r="F7" s="3">
        <v>20</v>
      </c>
      <c r="G7" s="3">
        <v>30</v>
      </c>
      <c r="H7" s="3"/>
      <c r="I7" s="3">
        <v>10</v>
      </c>
      <c r="J7" s="3"/>
      <c r="K7" s="3"/>
      <c r="L7" s="3">
        <v>20</v>
      </c>
    </row>
  </sheetData>
  <sheetProtection/>
  <mergeCells count="13">
    <mergeCell ref="B5:B6"/>
    <mergeCell ref="A5:A6"/>
    <mergeCell ref="A4:F4"/>
    <mergeCell ref="A2:L2"/>
    <mergeCell ref="A1:L1"/>
    <mergeCell ref="G4:L4"/>
    <mergeCell ref="G5:G6"/>
    <mergeCell ref="H5:H6"/>
    <mergeCell ref="I5:K5"/>
    <mergeCell ref="L5:L6"/>
    <mergeCell ref="K3:L3"/>
    <mergeCell ref="F5:F6"/>
    <mergeCell ref="C5:E5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1" width="10.75390625" style="0" customWidth="1"/>
    <col min="2" max="2" width="20.625" style="0" customWidth="1"/>
    <col min="3" max="5" width="15.625" style="0" customWidth="1"/>
  </cols>
  <sheetData>
    <row r="1" spans="1:5" ht="19.5" customHeight="1">
      <c r="A1" s="50" t="s">
        <v>40</v>
      </c>
      <c r="B1" s="50"/>
      <c r="C1" s="50"/>
      <c r="D1" s="50"/>
      <c r="E1" s="50"/>
    </row>
    <row r="2" spans="1:5" ht="39.75" customHeight="1">
      <c r="A2" s="48" t="s">
        <v>39</v>
      </c>
      <c r="B2" s="48"/>
      <c r="C2" s="48"/>
      <c r="D2" s="48"/>
      <c r="E2" s="48"/>
    </row>
    <row r="3" spans="1:5" ht="15" customHeight="1">
      <c r="A3" s="60" t="s">
        <v>1</v>
      </c>
      <c r="B3" s="60"/>
      <c r="C3" s="60"/>
      <c r="D3" s="60"/>
      <c r="E3" s="60"/>
    </row>
    <row r="4" spans="1:5" ht="19.5" customHeight="1">
      <c r="A4" s="46" t="s">
        <v>34</v>
      </c>
      <c r="B4" s="46" t="s">
        <v>14</v>
      </c>
      <c r="C4" s="46" t="s">
        <v>37</v>
      </c>
      <c r="D4" s="46"/>
      <c r="E4" s="46"/>
    </row>
    <row r="5" spans="1:5" ht="19.5" customHeight="1">
      <c r="A5" s="46"/>
      <c r="B5" s="46"/>
      <c r="C5" s="11" t="s">
        <v>0</v>
      </c>
      <c r="D5" s="11" t="s">
        <v>35</v>
      </c>
      <c r="E5" s="11" t="s">
        <v>36</v>
      </c>
    </row>
    <row r="6" spans="1:5" ht="19.5" customHeight="1">
      <c r="A6" s="3"/>
      <c r="B6" s="3"/>
      <c r="C6" s="3"/>
      <c r="D6" s="3"/>
      <c r="E6" s="3"/>
    </row>
    <row r="7" spans="1:5" ht="19.5" customHeight="1">
      <c r="A7" s="3"/>
      <c r="B7" s="3"/>
      <c r="C7" s="3"/>
      <c r="D7" s="3"/>
      <c r="E7" s="3"/>
    </row>
    <row r="8" spans="1:5" ht="19.5" customHeight="1">
      <c r="A8" s="3"/>
      <c r="B8" s="3"/>
      <c r="C8" s="3"/>
      <c r="D8" s="3"/>
      <c r="E8" s="3"/>
    </row>
    <row r="9" spans="1:5" ht="19.5" customHeight="1">
      <c r="A9" s="3"/>
      <c r="B9" s="3"/>
      <c r="C9" s="3"/>
      <c r="D9" s="3"/>
      <c r="E9" s="3"/>
    </row>
    <row r="10" spans="1:5" ht="19.5" customHeight="1">
      <c r="A10" s="3"/>
      <c r="B10" s="3"/>
      <c r="C10" s="3"/>
      <c r="D10" s="3"/>
      <c r="E10" s="3"/>
    </row>
    <row r="11" spans="1:5" ht="19.5" customHeight="1">
      <c r="A11" s="3"/>
      <c r="B11" s="3"/>
      <c r="C11" s="3"/>
      <c r="D11" s="3"/>
      <c r="E11" s="3"/>
    </row>
    <row r="12" spans="1:5" ht="19.5" customHeight="1">
      <c r="A12" s="3"/>
      <c r="B12" s="3"/>
      <c r="C12" s="3"/>
      <c r="D12" s="3"/>
      <c r="E12" s="3"/>
    </row>
    <row r="13" spans="1:5" ht="19.5" customHeight="1">
      <c r="A13" s="3"/>
      <c r="B13" s="3"/>
      <c r="C13" s="3"/>
      <c r="D13" s="3"/>
      <c r="E13" s="3"/>
    </row>
    <row r="14" spans="1:5" ht="19.5" customHeight="1">
      <c r="A14" s="3"/>
      <c r="B14" s="3"/>
      <c r="C14" s="3"/>
      <c r="D14" s="3"/>
      <c r="E14" s="3"/>
    </row>
    <row r="15" spans="1:5" ht="19.5" customHeight="1">
      <c r="A15" s="3"/>
      <c r="B15" s="3"/>
      <c r="C15" s="3"/>
      <c r="D15" s="3"/>
      <c r="E15" s="3"/>
    </row>
    <row r="16" spans="1:5" ht="19.5" customHeight="1">
      <c r="A16" s="3"/>
      <c r="B16" s="3"/>
      <c r="C16" s="3"/>
      <c r="D16" s="3"/>
      <c r="E16" s="3"/>
    </row>
    <row r="17" spans="1:5" ht="19.5" customHeight="1">
      <c r="A17" s="3"/>
      <c r="B17" s="3"/>
      <c r="C17" s="3"/>
      <c r="D17" s="3"/>
      <c r="E17" s="3"/>
    </row>
    <row r="18" spans="1:5" ht="19.5" customHeight="1">
      <c r="A18" s="3"/>
      <c r="B18" s="3"/>
      <c r="C18" s="3"/>
      <c r="D18" s="3"/>
      <c r="E18" s="3"/>
    </row>
    <row r="19" spans="1:5" ht="19.5" customHeight="1">
      <c r="A19" s="3"/>
      <c r="B19" s="3"/>
      <c r="C19" s="3"/>
      <c r="D19" s="3"/>
      <c r="E19" s="3"/>
    </row>
    <row r="20" spans="1:5" ht="19.5" customHeight="1">
      <c r="A20" s="3"/>
      <c r="B20" s="3"/>
      <c r="C20" s="3"/>
      <c r="D20" s="3"/>
      <c r="E20" s="3"/>
    </row>
    <row r="21" spans="1:5" ht="19.5" customHeight="1">
      <c r="A21" s="3"/>
      <c r="B21" s="3"/>
      <c r="C21" s="3"/>
      <c r="D21" s="3"/>
      <c r="E21" s="3"/>
    </row>
    <row r="22" spans="1:5" ht="19.5" customHeight="1">
      <c r="A22" s="3"/>
      <c r="B22" s="3"/>
      <c r="C22" s="3"/>
      <c r="D22" s="3"/>
      <c r="E22" s="3"/>
    </row>
    <row r="23" spans="1:5" ht="19.5" customHeight="1">
      <c r="A23" s="3"/>
      <c r="B23" s="11" t="s">
        <v>38</v>
      </c>
      <c r="C23" s="3"/>
      <c r="D23" s="3"/>
      <c r="E23" s="3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1">
      <selection activeCell="E22" sqref="E22"/>
    </sheetView>
  </sheetViews>
  <sheetFormatPr defaultColWidth="9.00390625" defaultRowHeight="13.5"/>
  <cols>
    <col min="1" max="1" width="1.00390625" style="19" customWidth="1"/>
    <col min="2" max="2" width="25.75390625" style="19" customWidth="1"/>
    <col min="3" max="3" width="17.50390625" style="19" customWidth="1"/>
    <col min="4" max="4" width="25.75390625" style="19" customWidth="1"/>
    <col min="5" max="5" width="17.50390625" style="19" customWidth="1"/>
    <col min="6" max="6" width="0.875" style="19" customWidth="1"/>
    <col min="7" max="16384" width="9.00390625" style="19" customWidth="1"/>
  </cols>
  <sheetData>
    <row r="1" spans="2:5" ht="12.75">
      <c r="B1" s="17"/>
      <c r="C1" s="17"/>
      <c r="D1" s="17"/>
      <c r="E1" s="18" t="s">
        <v>131</v>
      </c>
    </row>
    <row r="2" spans="2:5" ht="39.75" customHeight="1">
      <c r="B2" s="44" t="s">
        <v>41</v>
      </c>
      <c r="C2" s="45"/>
      <c r="D2" s="45"/>
      <c r="E2" s="45"/>
    </row>
    <row r="3" spans="2:5" ht="15" customHeight="1">
      <c r="B3" s="30"/>
      <c r="E3" s="31" t="s">
        <v>134</v>
      </c>
    </row>
    <row r="4" spans="2:5" ht="12.75">
      <c r="B4" s="20" t="s">
        <v>103</v>
      </c>
      <c r="C4" s="21">
        <v>1768.79</v>
      </c>
      <c r="D4" s="20" t="s">
        <v>104</v>
      </c>
      <c r="E4" s="22">
        <v>286.99</v>
      </c>
    </row>
    <row r="5" spans="2:5" ht="12.75">
      <c r="B5" s="20" t="s">
        <v>105</v>
      </c>
      <c r="C5" s="21"/>
      <c r="D5" s="20" t="s">
        <v>106</v>
      </c>
      <c r="E5" s="22">
        <v>0</v>
      </c>
    </row>
    <row r="6" spans="2:5" ht="12.75">
      <c r="B6" s="20" t="s">
        <v>107</v>
      </c>
      <c r="C6" s="21"/>
      <c r="D6" s="20" t="s">
        <v>108</v>
      </c>
      <c r="E6" s="22">
        <v>0</v>
      </c>
    </row>
    <row r="7" spans="2:5" ht="12.75">
      <c r="B7" s="20" t="s">
        <v>109</v>
      </c>
      <c r="C7" s="21"/>
      <c r="D7" s="20" t="s">
        <v>110</v>
      </c>
      <c r="E7" s="22">
        <v>0</v>
      </c>
    </row>
    <row r="8" spans="2:5" ht="12.75">
      <c r="B8" s="20" t="s">
        <v>111</v>
      </c>
      <c r="C8" s="21"/>
      <c r="D8" s="20" t="s">
        <v>112</v>
      </c>
      <c r="E8" s="22">
        <v>1</v>
      </c>
    </row>
    <row r="9" spans="2:5" ht="12.75">
      <c r="B9" s="20" t="s">
        <v>113</v>
      </c>
      <c r="C9" s="21"/>
      <c r="D9" s="20" t="s">
        <v>114</v>
      </c>
      <c r="E9" s="22">
        <v>0</v>
      </c>
    </row>
    <row r="10" spans="2:5" ht="12.75">
      <c r="B10" s="20"/>
      <c r="C10" s="21"/>
      <c r="D10" s="20" t="s">
        <v>115</v>
      </c>
      <c r="E10" s="22">
        <v>38.5</v>
      </c>
    </row>
    <row r="11" spans="2:5" ht="12.75">
      <c r="B11" s="20"/>
      <c r="C11" s="21"/>
      <c r="D11" s="20" t="s">
        <v>116</v>
      </c>
      <c r="E11" s="22">
        <v>633.23</v>
      </c>
    </row>
    <row r="12" spans="2:5" ht="12.75">
      <c r="B12" s="20"/>
      <c r="C12" s="21"/>
      <c r="D12" s="20" t="s">
        <v>117</v>
      </c>
      <c r="E12" s="22">
        <v>137.66</v>
      </c>
    </row>
    <row r="13" spans="2:5" ht="12.75">
      <c r="B13" s="20"/>
      <c r="C13" s="21"/>
      <c r="D13" s="20" t="s">
        <v>118</v>
      </c>
      <c r="E13" s="22">
        <v>0</v>
      </c>
    </row>
    <row r="14" spans="2:5" ht="12.75">
      <c r="B14" s="20"/>
      <c r="C14" s="21"/>
      <c r="D14" s="20" t="s">
        <v>119</v>
      </c>
      <c r="E14" s="22">
        <v>45.7</v>
      </c>
    </row>
    <row r="15" spans="2:5" ht="12.75">
      <c r="B15" s="20"/>
      <c r="C15" s="21"/>
      <c r="D15" s="20" t="s">
        <v>120</v>
      </c>
      <c r="E15" s="22">
        <v>513.07</v>
      </c>
    </row>
    <row r="16" spans="2:5" ht="15" customHeight="1">
      <c r="B16" s="20"/>
      <c r="C16" s="21"/>
      <c r="D16" s="20" t="s">
        <v>121</v>
      </c>
      <c r="E16" s="22">
        <v>22.56</v>
      </c>
    </row>
    <row r="17" spans="2:5" ht="15" customHeight="1">
      <c r="B17" s="20"/>
      <c r="C17" s="21"/>
      <c r="D17" s="20" t="s">
        <v>122</v>
      </c>
      <c r="E17" s="22">
        <v>15.84</v>
      </c>
    </row>
    <row r="18" spans="2:5" ht="15" customHeight="1">
      <c r="B18" s="20"/>
      <c r="C18" s="21"/>
      <c r="D18" s="20" t="s">
        <v>123</v>
      </c>
      <c r="E18" s="22">
        <v>0</v>
      </c>
    </row>
    <row r="19" spans="2:5" ht="15" customHeight="1">
      <c r="B19" s="20"/>
      <c r="C19" s="21"/>
      <c r="D19" s="20" t="s">
        <v>124</v>
      </c>
      <c r="E19" s="22">
        <v>0</v>
      </c>
    </row>
    <row r="20" spans="2:5" ht="15" customHeight="1">
      <c r="B20" s="20"/>
      <c r="C20" s="21"/>
      <c r="D20" s="20" t="s">
        <v>125</v>
      </c>
      <c r="E20" s="22">
        <v>0</v>
      </c>
    </row>
    <row r="21" spans="2:5" ht="15" customHeight="1">
      <c r="B21" s="20"/>
      <c r="C21" s="21"/>
      <c r="D21" s="20" t="s">
        <v>126</v>
      </c>
      <c r="E21" s="22">
        <v>0</v>
      </c>
    </row>
    <row r="22" spans="2:5" ht="15" customHeight="1">
      <c r="B22" s="20"/>
      <c r="C22" s="21"/>
      <c r="D22" s="20" t="s">
        <v>127</v>
      </c>
      <c r="E22" s="22">
        <v>74.23</v>
      </c>
    </row>
    <row r="23" spans="2:5" ht="12.75">
      <c r="B23" s="20"/>
      <c r="C23" s="21"/>
      <c r="D23" s="20" t="s">
        <v>128</v>
      </c>
      <c r="E23" s="22">
        <v>0</v>
      </c>
    </row>
    <row r="24" spans="2:5" ht="15" customHeight="1">
      <c r="B24" s="20"/>
      <c r="C24" s="21"/>
      <c r="D24" s="20" t="s">
        <v>129</v>
      </c>
      <c r="E24" s="22">
        <v>0</v>
      </c>
    </row>
    <row r="25" spans="2:5" ht="12.75">
      <c r="B25" s="23"/>
      <c r="C25" s="24"/>
      <c r="D25" s="20" t="s">
        <v>130</v>
      </c>
      <c r="E25" s="22">
        <v>0</v>
      </c>
    </row>
    <row r="26" spans="2:5" ht="15" customHeight="1">
      <c r="B26" s="23" t="s">
        <v>93</v>
      </c>
      <c r="C26" s="24">
        <v>1768.79</v>
      </c>
      <c r="D26" s="23" t="s">
        <v>94</v>
      </c>
      <c r="E26" s="26">
        <v>1768.79</v>
      </c>
    </row>
    <row r="27" ht="17.25" customHeight="1"/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6.875" style="0" customWidth="1"/>
    <col min="2" max="2" width="27.75390625" style="0" customWidth="1"/>
    <col min="3" max="3" width="8.625" style="0" customWidth="1"/>
    <col min="4" max="6" width="10.625" style="0" customWidth="1"/>
    <col min="7" max="9" width="8.625" style="0" customWidth="1"/>
  </cols>
  <sheetData>
    <row r="1" spans="1:9" ht="19.5" customHeight="1">
      <c r="A1" s="49" t="s">
        <v>51</v>
      </c>
      <c r="B1" s="49"/>
      <c r="C1" s="49"/>
      <c r="D1" s="49"/>
      <c r="E1" s="49"/>
      <c r="F1" s="49"/>
      <c r="G1" s="49"/>
      <c r="H1" s="49"/>
      <c r="I1" s="49"/>
    </row>
    <row r="2" spans="1:9" ht="39.75" customHeight="1">
      <c r="A2" s="48" t="s">
        <v>50</v>
      </c>
      <c r="B2" s="48"/>
      <c r="C2" s="48"/>
      <c r="D2" s="48"/>
      <c r="E2" s="48"/>
      <c r="F2" s="48"/>
      <c r="G2" s="48"/>
      <c r="H2" s="48"/>
      <c r="I2" s="48"/>
    </row>
    <row r="3" spans="1:9" s="12" customFormat="1" ht="15" customHeight="1">
      <c r="A3" s="63" t="s">
        <v>49</v>
      </c>
      <c r="B3" s="63"/>
      <c r="C3" s="63"/>
      <c r="D3" s="63"/>
      <c r="E3" s="63"/>
      <c r="F3" s="63"/>
      <c r="G3" s="63"/>
      <c r="H3" s="63"/>
      <c r="I3" s="63"/>
    </row>
    <row r="4" spans="1:9" ht="39.75" customHeight="1">
      <c r="A4" s="62" t="s">
        <v>43</v>
      </c>
      <c r="B4" s="62"/>
      <c r="C4" s="62" t="s">
        <v>0</v>
      </c>
      <c r="D4" s="61" t="s">
        <v>45</v>
      </c>
      <c r="E4" s="61" t="s">
        <v>46</v>
      </c>
      <c r="F4" s="64" t="s">
        <v>132</v>
      </c>
      <c r="G4" s="66" t="s">
        <v>44</v>
      </c>
      <c r="H4" s="61" t="s">
        <v>47</v>
      </c>
      <c r="I4" s="61" t="s">
        <v>48</v>
      </c>
    </row>
    <row r="5" spans="1:9" ht="30" customHeight="1">
      <c r="A5" s="6" t="s">
        <v>42</v>
      </c>
      <c r="B5" s="6" t="s">
        <v>14</v>
      </c>
      <c r="C5" s="62"/>
      <c r="D5" s="62"/>
      <c r="E5" s="62"/>
      <c r="F5" s="65"/>
      <c r="G5" s="67"/>
      <c r="H5" s="62"/>
      <c r="I5" s="62"/>
    </row>
    <row r="6" spans="1:9" ht="19.5" customHeight="1">
      <c r="A6" s="38">
        <v>201</v>
      </c>
      <c r="B6" s="38" t="s">
        <v>11</v>
      </c>
      <c r="C6" s="2">
        <f>D6</f>
        <v>286.99</v>
      </c>
      <c r="D6" s="36">
        <v>286.99</v>
      </c>
      <c r="E6" s="13"/>
      <c r="F6" s="13"/>
      <c r="G6" s="13"/>
      <c r="H6" s="13"/>
      <c r="I6" s="13"/>
    </row>
    <row r="7" spans="1:9" ht="19.5" customHeight="1">
      <c r="A7" s="38">
        <v>20101</v>
      </c>
      <c r="B7" s="38" t="s">
        <v>168</v>
      </c>
      <c r="C7" s="2">
        <f aca="true" t="shared" si="0" ref="C7:C66">D7</f>
        <v>4.15</v>
      </c>
      <c r="D7" s="36">
        <v>4.15</v>
      </c>
      <c r="E7" s="13"/>
      <c r="F7" s="13"/>
      <c r="G7" s="13"/>
      <c r="H7" s="13"/>
      <c r="I7" s="13"/>
    </row>
    <row r="8" spans="1:9" ht="19.5" customHeight="1">
      <c r="A8" s="38">
        <v>2010108</v>
      </c>
      <c r="B8" s="38" t="s">
        <v>167</v>
      </c>
      <c r="C8" s="2">
        <f t="shared" si="0"/>
        <v>4.15</v>
      </c>
      <c r="D8" s="36">
        <v>4.15</v>
      </c>
      <c r="E8" s="13"/>
      <c r="F8" s="13"/>
      <c r="G8" s="13"/>
      <c r="H8" s="13"/>
      <c r="I8" s="13"/>
    </row>
    <row r="9" spans="1:9" ht="19.5" customHeight="1">
      <c r="A9" s="38">
        <v>20103</v>
      </c>
      <c r="B9" s="38" t="s">
        <v>136</v>
      </c>
      <c r="C9" s="2">
        <f t="shared" si="0"/>
        <v>185.22</v>
      </c>
      <c r="D9" s="36">
        <v>185.22</v>
      </c>
      <c r="E9" s="13"/>
      <c r="F9" s="13"/>
      <c r="G9" s="13"/>
      <c r="H9" s="13"/>
      <c r="I9" s="13"/>
    </row>
    <row r="10" spans="1:9" ht="19.5" customHeight="1">
      <c r="A10" s="38">
        <v>2010301</v>
      </c>
      <c r="B10" s="38" t="s">
        <v>137</v>
      </c>
      <c r="C10" s="2">
        <f t="shared" si="0"/>
        <v>185.22</v>
      </c>
      <c r="D10" s="36">
        <v>185.22</v>
      </c>
      <c r="E10" s="13"/>
      <c r="F10" s="13"/>
      <c r="G10" s="13"/>
      <c r="H10" s="13"/>
      <c r="I10" s="13"/>
    </row>
    <row r="11" spans="1:9" ht="19.5" customHeight="1">
      <c r="A11" s="38">
        <v>20106</v>
      </c>
      <c r="B11" s="38" t="s">
        <v>140</v>
      </c>
      <c r="C11" s="2">
        <f t="shared" si="0"/>
        <v>29.35</v>
      </c>
      <c r="D11" s="36">
        <v>29.35</v>
      </c>
      <c r="E11" s="13"/>
      <c r="F11" s="13"/>
      <c r="G11" s="13"/>
      <c r="H11" s="13"/>
      <c r="I11" s="13"/>
    </row>
    <row r="12" spans="1:9" ht="19.5" customHeight="1">
      <c r="A12" s="38">
        <v>2010650</v>
      </c>
      <c r="B12" s="39" t="s">
        <v>138</v>
      </c>
      <c r="C12" s="2">
        <f t="shared" si="0"/>
        <v>29.35</v>
      </c>
      <c r="D12" s="36">
        <v>29.35</v>
      </c>
      <c r="E12" s="13"/>
      <c r="F12" s="13"/>
      <c r="G12" s="13"/>
      <c r="H12" s="13"/>
      <c r="I12" s="13"/>
    </row>
    <row r="13" spans="1:9" ht="19.5" customHeight="1">
      <c r="A13" s="38">
        <v>20111</v>
      </c>
      <c r="B13" s="39" t="s">
        <v>139</v>
      </c>
      <c r="C13" s="2">
        <f t="shared" si="0"/>
        <v>28.29</v>
      </c>
      <c r="D13" s="36">
        <v>28.29</v>
      </c>
      <c r="E13" s="13"/>
      <c r="F13" s="13"/>
      <c r="G13" s="13"/>
      <c r="H13" s="13"/>
      <c r="I13" s="13"/>
    </row>
    <row r="14" spans="1:9" ht="19.5" customHeight="1">
      <c r="A14" s="38">
        <v>2011101</v>
      </c>
      <c r="B14" s="39" t="s">
        <v>137</v>
      </c>
      <c r="C14" s="2">
        <f t="shared" si="0"/>
        <v>28.29</v>
      </c>
      <c r="D14" s="36">
        <v>28.29</v>
      </c>
      <c r="E14" s="13"/>
      <c r="F14" s="13"/>
      <c r="G14" s="13"/>
      <c r="H14" s="13"/>
      <c r="I14" s="13"/>
    </row>
    <row r="15" spans="1:9" ht="19.5" customHeight="1">
      <c r="A15" s="38">
        <v>20131</v>
      </c>
      <c r="B15" s="39" t="s">
        <v>141</v>
      </c>
      <c r="C15" s="2">
        <f t="shared" si="0"/>
        <v>39.98</v>
      </c>
      <c r="D15" s="36">
        <v>39.98</v>
      </c>
      <c r="E15" s="13"/>
      <c r="F15" s="13"/>
      <c r="G15" s="13"/>
      <c r="H15" s="13"/>
      <c r="I15" s="13"/>
    </row>
    <row r="16" spans="1:9" ht="19.5" customHeight="1">
      <c r="A16" s="38">
        <v>2013101</v>
      </c>
      <c r="B16" s="39" t="s">
        <v>137</v>
      </c>
      <c r="C16" s="2">
        <f t="shared" si="0"/>
        <v>39.98</v>
      </c>
      <c r="D16" s="36">
        <v>39.98</v>
      </c>
      <c r="E16" s="13"/>
      <c r="F16" s="13"/>
      <c r="G16" s="13"/>
      <c r="H16" s="13"/>
      <c r="I16" s="13"/>
    </row>
    <row r="17" spans="1:9" ht="19.5" customHeight="1">
      <c r="A17" s="38">
        <v>205</v>
      </c>
      <c r="B17" s="39" t="s">
        <v>144</v>
      </c>
      <c r="C17" s="2">
        <f t="shared" si="0"/>
        <v>1</v>
      </c>
      <c r="D17" s="36">
        <v>1</v>
      </c>
      <c r="E17" s="13"/>
      <c r="F17" s="13"/>
      <c r="G17" s="13"/>
      <c r="H17" s="13"/>
      <c r="I17" s="13"/>
    </row>
    <row r="18" spans="1:9" ht="19.5" customHeight="1">
      <c r="A18" s="38">
        <v>20502</v>
      </c>
      <c r="B18" s="39" t="s">
        <v>143</v>
      </c>
      <c r="C18" s="2">
        <f t="shared" si="0"/>
        <v>1</v>
      </c>
      <c r="D18" s="36">
        <v>1</v>
      </c>
      <c r="E18" s="13"/>
      <c r="F18" s="13"/>
      <c r="G18" s="13"/>
      <c r="H18" s="13"/>
      <c r="I18" s="13"/>
    </row>
    <row r="19" spans="1:9" ht="19.5" customHeight="1">
      <c r="A19" s="38">
        <v>2050299</v>
      </c>
      <c r="B19" s="39" t="s">
        <v>142</v>
      </c>
      <c r="C19" s="2">
        <f t="shared" si="0"/>
        <v>1</v>
      </c>
      <c r="D19" s="36">
        <v>1</v>
      </c>
      <c r="E19" s="13"/>
      <c r="F19" s="13"/>
      <c r="G19" s="13"/>
      <c r="H19" s="13"/>
      <c r="I19" s="13"/>
    </row>
    <row r="20" spans="1:9" ht="19.5" customHeight="1">
      <c r="A20" s="38">
        <v>207</v>
      </c>
      <c r="B20" s="39" t="s">
        <v>145</v>
      </c>
      <c r="C20" s="2">
        <f t="shared" si="0"/>
        <v>38.5</v>
      </c>
      <c r="D20" s="36">
        <v>38.5</v>
      </c>
      <c r="E20" s="13"/>
      <c r="F20" s="13"/>
      <c r="G20" s="13"/>
      <c r="H20" s="13"/>
      <c r="I20" s="13"/>
    </row>
    <row r="21" spans="1:9" ht="19.5" customHeight="1">
      <c r="A21" s="38">
        <v>20701</v>
      </c>
      <c r="B21" s="39" t="s">
        <v>146</v>
      </c>
      <c r="C21" s="2">
        <f t="shared" si="0"/>
        <v>30.81</v>
      </c>
      <c r="D21" s="36">
        <v>30.81</v>
      </c>
      <c r="E21" s="13"/>
      <c r="F21" s="13"/>
      <c r="G21" s="13"/>
      <c r="H21" s="13"/>
      <c r="I21" s="13"/>
    </row>
    <row r="22" spans="1:9" ht="19.5" customHeight="1">
      <c r="A22" s="38">
        <v>2070109</v>
      </c>
      <c r="B22" s="39" t="s">
        <v>147</v>
      </c>
      <c r="C22" s="2">
        <f t="shared" si="0"/>
        <v>30.81</v>
      </c>
      <c r="D22" s="36">
        <v>30.81</v>
      </c>
      <c r="E22" s="13"/>
      <c r="F22" s="13"/>
      <c r="G22" s="13"/>
      <c r="H22" s="13"/>
      <c r="I22" s="13"/>
    </row>
    <row r="23" spans="1:9" ht="19.5" customHeight="1">
      <c r="A23" s="38">
        <v>20704</v>
      </c>
      <c r="B23" s="39" t="s">
        <v>148</v>
      </c>
      <c r="C23" s="2">
        <f t="shared" si="0"/>
        <v>7.69</v>
      </c>
      <c r="D23" s="36">
        <v>7.69</v>
      </c>
      <c r="E23" s="13"/>
      <c r="F23" s="13"/>
      <c r="G23" s="13"/>
      <c r="H23" s="13"/>
      <c r="I23" s="13"/>
    </row>
    <row r="24" spans="1:9" ht="19.5" customHeight="1">
      <c r="A24" s="38">
        <v>2070499</v>
      </c>
      <c r="B24" s="39" t="s">
        <v>149</v>
      </c>
      <c r="C24" s="2">
        <f t="shared" si="0"/>
        <v>7.69</v>
      </c>
      <c r="D24" s="36">
        <v>7.69</v>
      </c>
      <c r="E24" s="13"/>
      <c r="F24" s="13"/>
      <c r="G24" s="13"/>
      <c r="H24" s="13"/>
      <c r="I24" s="13"/>
    </row>
    <row r="25" spans="1:9" ht="19.5" customHeight="1">
      <c r="A25" s="38">
        <v>208</v>
      </c>
      <c r="B25" s="39" t="s">
        <v>158</v>
      </c>
      <c r="C25" s="2">
        <f t="shared" si="0"/>
        <v>633.23</v>
      </c>
      <c r="D25" s="36">
        <v>633.23</v>
      </c>
      <c r="E25" s="13"/>
      <c r="F25" s="13"/>
      <c r="G25" s="13"/>
      <c r="H25" s="13"/>
      <c r="I25" s="13"/>
    </row>
    <row r="26" spans="1:9" ht="19.5" customHeight="1">
      <c r="A26" s="38">
        <v>20801</v>
      </c>
      <c r="B26" s="39" t="s">
        <v>150</v>
      </c>
      <c r="C26" s="2">
        <f t="shared" si="0"/>
        <v>22.61</v>
      </c>
      <c r="D26" s="36">
        <v>22.61</v>
      </c>
      <c r="E26" s="13"/>
      <c r="F26" s="13"/>
      <c r="G26" s="13"/>
      <c r="H26" s="13"/>
      <c r="I26" s="13"/>
    </row>
    <row r="27" spans="1:9" ht="19.5" customHeight="1">
      <c r="A27" s="38">
        <v>208109</v>
      </c>
      <c r="B27" s="38" t="s">
        <v>151</v>
      </c>
      <c r="C27" s="2">
        <f t="shared" si="0"/>
        <v>22.61</v>
      </c>
      <c r="D27" s="36">
        <v>22.61</v>
      </c>
      <c r="E27" s="13"/>
      <c r="F27" s="13"/>
      <c r="G27" s="13"/>
      <c r="H27" s="13"/>
      <c r="I27" s="13"/>
    </row>
    <row r="28" spans="1:9" ht="19.5" customHeight="1">
      <c r="A28" s="38">
        <v>20802</v>
      </c>
      <c r="B28" s="38" t="s">
        <v>152</v>
      </c>
      <c r="C28" s="2">
        <f t="shared" si="0"/>
        <v>69.48</v>
      </c>
      <c r="D28" s="36">
        <v>69.48</v>
      </c>
      <c r="E28" s="13"/>
      <c r="F28" s="13"/>
      <c r="G28" s="13"/>
      <c r="H28" s="13"/>
      <c r="I28" s="13"/>
    </row>
    <row r="29" spans="1:9" ht="19.5" customHeight="1">
      <c r="A29" s="38">
        <v>2080208</v>
      </c>
      <c r="B29" s="38" t="s">
        <v>153</v>
      </c>
      <c r="C29" s="2">
        <f t="shared" si="0"/>
        <v>69.48</v>
      </c>
      <c r="D29" s="36">
        <v>69.48</v>
      </c>
      <c r="E29" s="13"/>
      <c r="F29" s="13"/>
      <c r="G29" s="13"/>
      <c r="H29" s="13"/>
      <c r="I29" s="13"/>
    </row>
    <row r="30" spans="1:9" ht="19.5" customHeight="1">
      <c r="A30" s="38">
        <v>20803</v>
      </c>
      <c r="B30" s="38" t="s">
        <v>154</v>
      </c>
      <c r="C30" s="2">
        <f t="shared" si="0"/>
        <v>4.05</v>
      </c>
      <c r="D30" s="36">
        <v>4.05</v>
      </c>
      <c r="E30" s="13"/>
      <c r="F30" s="13"/>
      <c r="G30" s="13"/>
      <c r="H30" s="13"/>
      <c r="I30" s="13"/>
    </row>
    <row r="31" spans="1:9" ht="19.5" customHeight="1">
      <c r="A31" s="38">
        <v>2080304</v>
      </c>
      <c r="B31" s="39" t="s">
        <v>155</v>
      </c>
      <c r="C31" s="2">
        <f t="shared" si="0"/>
        <v>1.15</v>
      </c>
      <c r="D31" s="36">
        <v>1.15</v>
      </c>
      <c r="E31" s="13"/>
      <c r="F31" s="13"/>
      <c r="G31" s="13"/>
      <c r="H31" s="13"/>
      <c r="I31" s="13"/>
    </row>
    <row r="32" spans="1:9" ht="19.5" customHeight="1">
      <c r="A32" s="38">
        <v>2080305</v>
      </c>
      <c r="B32" s="39" t="s">
        <v>156</v>
      </c>
      <c r="C32" s="2">
        <f t="shared" si="0"/>
        <v>2.9</v>
      </c>
      <c r="D32" s="36">
        <v>2.9</v>
      </c>
      <c r="E32" s="13"/>
      <c r="F32" s="13"/>
      <c r="G32" s="13"/>
      <c r="H32" s="13"/>
      <c r="I32" s="13"/>
    </row>
    <row r="33" spans="1:9" ht="19.5" customHeight="1">
      <c r="A33" s="38">
        <v>20805</v>
      </c>
      <c r="B33" s="39" t="s">
        <v>157</v>
      </c>
      <c r="C33" s="2">
        <f t="shared" si="0"/>
        <v>393.09</v>
      </c>
      <c r="D33" s="36">
        <v>393.09</v>
      </c>
      <c r="E33" s="13"/>
      <c r="F33" s="13"/>
      <c r="G33" s="13"/>
      <c r="H33" s="13"/>
      <c r="I33" s="13"/>
    </row>
    <row r="34" spans="1:9" ht="19.5" customHeight="1">
      <c r="A34" s="38">
        <v>2080502</v>
      </c>
      <c r="B34" s="39" t="s">
        <v>159</v>
      </c>
      <c r="C34" s="2">
        <f t="shared" si="0"/>
        <v>131.94</v>
      </c>
      <c r="D34" s="36">
        <v>131.94</v>
      </c>
      <c r="E34" s="13"/>
      <c r="F34" s="13"/>
      <c r="G34" s="13"/>
      <c r="H34" s="13"/>
      <c r="I34" s="13"/>
    </row>
    <row r="35" spans="1:9" ht="19.5" customHeight="1">
      <c r="A35" s="38">
        <v>2080504</v>
      </c>
      <c r="B35" s="39" t="s">
        <v>160</v>
      </c>
      <c r="C35" s="2">
        <f t="shared" si="0"/>
        <v>261.15</v>
      </c>
      <c r="D35" s="36">
        <v>261.15</v>
      </c>
      <c r="E35" s="3"/>
      <c r="F35" s="3"/>
      <c r="G35" s="3"/>
      <c r="H35" s="3"/>
      <c r="I35" s="3"/>
    </row>
    <row r="36" spans="1:9" ht="19.5" customHeight="1">
      <c r="A36" s="38">
        <v>20820</v>
      </c>
      <c r="B36" s="39" t="s">
        <v>161</v>
      </c>
      <c r="C36" s="2">
        <f t="shared" si="0"/>
        <v>144</v>
      </c>
      <c r="D36" s="36">
        <v>144</v>
      </c>
      <c r="E36" s="3"/>
      <c r="F36" s="3"/>
      <c r="G36" s="3"/>
      <c r="H36" s="3"/>
      <c r="I36" s="3"/>
    </row>
    <row r="37" spans="1:9" ht="19.5" customHeight="1">
      <c r="A37" s="38">
        <v>2082001</v>
      </c>
      <c r="B37" s="39" t="s">
        <v>162</v>
      </c>
      <c r="C37" s="2">
        <f t="shared" si="0"/>
        <v>144</v>
      </c>
      <c r="D37" s="36">
        <v>144</v>
      </c>
      <c r="E37" s="3"/>
      <c r="F37" s="3"/>
      <c r="G37" s="3"/>
      <c r="H37" s="3"/>
      <c r="I37" s="3"/>
    </row>
    <row r="38" spans="1:9" ht="19.5" customHeight="1">
      <c r="A38" s="38">
        <v>210</v>
      </c>
      <c r="B38" s="39" t="s">
        <v>163</v>
      </c>
      <c r="C38" s="2">
        <f t="shared" si="0"/>
        <v>137.66</v>
      </c>
      <c r="D38" s="36">
        <v>137.66</v>
      </c>
      <c r="E38" s="3"/>
      <c r="F38" s="3"/>
      <c r="G38" s="3"/>
      <c r="H38" s="3"/>
      <c r="I38" s="3"/>
    </row>
    <row r="39" spans="1:9" ht="19.5" customHeight="1">
      <c r="A39" s="38">
        <v>21005</v>
      </c>
      <c r="B39" s="39" t="s">
        <v>164</v>
      </c>
      <c r="C39" s="2">
        <f t="shared" si="0"/>
        <v>115.34</v>
      </c>
      <c r="D39" s="36">
        <v>115.34</v>
      </c>
      <c r="E39" s="3"/>
      <c r="F39" s="3"/>
      <c r="G39" s="3"/>
      <c r="H39" s="3"/>
      <c r="I39" s="3"/>
    </row>
    <row r="40" spans="1:9" ht="19.5" customHeight="1">
      <c r="A40" s="38">
        <v>2100501</v>
      </c>
      <c r="B40" s="39" t="s">
        <v>165</v>
      </c>
      <c r="C40" s="2">
        <f t="shared" si="0"/>
        <v>17.81</v>
      </c>
      <c r="D40" s="36">
        <v>17.81</v>
      </c>
      <c r="E40" s="3"/>
      <c r="F40" s="3"/>
      <c r="G40" s="3"/>
      <c r="H40" s="3"/>
      <c r="I40" s="3"/>
    </row>
    <row r="41" spans="1:9" ht="19.5" customHeight="1">
      <c r="A41" s="38">
        <v>2100502</v>
      </c>
      <c r="B41" s="39" t="s">
        <v>169</v>
      </c>
      <c r="C41" s="2">
        <f t="shared" si="0"/>
        <v>47.47</v>
      </c>
      <c r="D41" s="36">
        <v>47.47</v>
      </c>
      <c r="E41" s="3"/>
      <c r="F41" s="3"/>
      <c r="G41" s="3"/>
      <c r="H41" s="3"/>
      <c r="I41" s="3"/>
    </row>
    <row r="42" spans="1:9" ht="19.5" customHeight="1">
      <c r="A42" s="38">
        <v>2100503</v>
      </c>
      <c r="B42" s="39" t="s">
        <v>170</v>
      </c>
      <c r="C42" s="2">
        <f t="shared" si="0"/>
        <v>50.06</v>
      </c>
      <c r="D42" s="36">
        <v>50.06</v>
      </c>
      <c r="E42" s="3"/>
      <c r="F42" s="3"/>
      <c r="G42" s="3"/>
      <c r="H42" s="3"/>
      <c r="I42" s="3"/>
    </row>
    <row r="43" spans="1:9" ht="19.5" customHeight="1">
      <c r="A43" s="38">
        <v>21007</v>
      </c>
      <c r="B43" s="39" t="s">
        <v>171</v>
      </c>
      <c r="C43" s="2">
        <f t="shared" si="0"/>
        <v>22.32</v>
      </c>
      <c r="D43" s="36">
        <v>22.32</v>
      </c>
      <c r="E43" s="3"/>
      <c r="F43" s="3"/>
      <c r="G43" s="3"/>
      <c r="H43" s="3"/>
      <c r="I43" s="3"/>
    </row>
    <row r="44" spans="1:9" ht="19.5" customHeight="1">
      <c r="A44" s="38">
        <v>2100799</v>
      </c>
      <c r="B44" s="39" t="s">
        <v>172</v>
      </c>
      <c r="C44" s="2">
        <f t="shared" si="0"/>
        <v>22.32</v>
      </c>
      <c r="D44" s="36">
        <v>22.32</v>
      </c>
      <c r="E44" s="3"/>
      <c r="F44" s="3"/>
      <c r="G44" s="3"/>
      <c r="H44" s="3"/>
      <c r="I44" s="3"/>
    </row>
    <row r="45" spans="1:9" ht="19.5" customHeight="1">
      <c r="A45" s="38">
        <v>212</v>
      </c>
      <c r="B45" s="39" t="s">
        <v>173</v>
      </c>
      <c r="C45" s="2">
        <f t="shared" si="0"/>
        <v>45.7</v>
      </c>
      <c r="D45" s="36">
        <v>45.7</v>
      </c>
      <c r="E45" s="3"/>
      <c r="F45" s="3"/>
      <c r="G45" s="3"/>
      <c r="H45" s="3"/>
      <c r="I45" s="3"/>
    </row>
    <row r="46" spans="1:9" ht="19.5" customHeight="1">
      <c r="A46" s="38">
        <v>21201</v>
      </c>
      <c r="B46" s="39" t="s">
        <v>174</v>
      </c>
      <c r="C46" s="2">
        <f t="shared" si="0"/>
        <v>45.7</v>
      </c>
      <c r="D46" s="36">
        <v>45.7</v>
      </c>
      <c r="E46" s="3"/>
      <c r="F46" s="3"/>
      <c r="G46" s="3"/>
      <c r="H46" s="3"/>
      <c r="I46" s="3"/>
    </row>
    <row r="47" spans="1:9" ht="19.5" customHeight="1">
      <c r="A47" s="38">
        <v>2120199</v>
      </c>
      <c r="B47" s="39" t="s">
        <v>175</v>
      </c>
      <c r="C47" s="2">
        <f t="shared" si="0"/>
        <v>45.7</v>
      </c>
      <c r="D47" s="36">
        <v>45.7</v>
      </c>
      <c r="E47" s="3"/>
      <c r="F47" s="3"/>
      <c r="G47" s="3"/>
      <c r="H47" s="3"/>
      <c r="I47" s="3"/>
    </row>
    <row r="48" spans="1:9" ht="19.5" customHeight="1">
      <c r="A48" s="38">
        <v>213</v>
      </c>
      <c r="B48" s="39" t="s">
        <v>176</v>
      </c>
      <c r="C48" s="2">
        <f t="shared" si="0"/>
        <v>513.0699999999999</v>
      </c>
      <c r="D48" s="36">
        <v>513.0699999999999</v>
      </c>
      <c r="E48" s="3"/>
      <c r="F48" s="3"/>
      <c r="G48" s="3"/>
      <c r="H48" s="3"/>
      <c r="I48" s="3"/>
    </row>
    <row r="49" spans="1:9" ht="19.5" customHeight="1">
      <c r="A49" s="38">
        <v>21301</v>
      </c>
      <c r="B49" s="38" t="s">
        <v>177</v>
      </c>
      <c r="C49" s="2">
        <f t="shared" si="0"/>
        <v>283.26</v>
      </c>
      <c r="D49" s="36">
        <v>283.26</v>
      </c>
      <c r="E49" s="3"/>
      <c r="F49" s="3"/>
      <c r="G49" s="3"/>
      <c r="H49" s="3"/>
      <c r="I49" s="3"/>
    </row>
    <row r="50" spans="1:9" ht="19.5" customHeight="1">
      <c r="A50" s="38">
        <v>2130104</v>
      </c>
      <c r="B50" s="38" t="s">
        <v>178</v>
      </c>
      <c r="C50" s="2">
        <f t="shared" si="0"/>
        <v>270.3</v>
      </c>
      <c r="D50" s="36">
        <v>270.3</v>
      </c>
      <c r="E50" s="3"/>
      <c r="F50" s="3"/>
      <c r="G50" s="3"/>
      <c r="H50" s="3"/>
      <c r="I50" s="3"/>
    </row>
    <row r="51" spans="1:9" ht="19.5" customHeight="1">
      <c r="A51" s="38">
        <v>2130152</v>
      </c>
      <c r="B51" s="38" t="s">
        <v>207</v>
      </c>
      <c r="C51" s="2">
        <f t="shared" si="0"/>
        <v>12.96</v>
      </c>
      <c r="D51" s="36">
        <v>12.96</v>
      </c>
      <c r="E51" s="3"/>
      <c r="F51" s="3"/>
      <c r="G51" s="3"/>
      <c r="H51" s="3"/>
      <c r="I51" s="3"/>
    </row>
    <row r="52" spans="1:9" ht="19.5" customHeight="1">
      <c r="A52" s="38">
        <v>21302</v>
      </c>
      <c r="B52" s="38" t="s">
        <v>179</v>
      </c>
      <c r="C52" s="2">
        <f t="shared" si="0"/>
        <v>64.53</v>
      </c>
      <c r="D52" s="36">
        <v>64.53</v>
      </c>
      <c r="E52" s="3"/>
      <c r="F52" s="3"/>
      <c r="G52" s="3"/>
      <c r="H52" s="3"/>
      <c r="I52" s="3"/>
    </row>
    <row r="53" spans="1:9" ht="19.5" customHeight="1">
      <c r="A53" s="38">
        <v>2130204</v>
      </c>
      <c r="B53" s="38" t="s">
        <v>180</v>
      </c>
      <c r="C53" s="2">
        <f t="shared" si="0"/>
        <v>64.53</v>
      </c>
      <c r="D53" s="36">
        <v>64.53</v>
      </c>
      <c r="E53" s="3"/>
      <c r="F53" s="3"/>
      <c r="G53" s="3"/>
      <c r="H53" s="3"/>
      <c r="I53" s="3"/>
    </row>
    <row r="54" spans="1:9" ht="19.5" customHeight="1">
      <c r="A54" s="38">
        <v>21303</v>
      </c>
      <c r="B54" s="38" t="s">
        <v>181</v>
      </c>
      <c r="C54" s="2">
        <f t="shared" si="0"/>
        <v>39.4</v>
      </c>
      <c r="D54" s="36">
        <v>39.4</v>
      </c>
      <c r="E54" s="3"/>
      <c r="F54" s="3"/>
      <c r="G54" s="3"/>
      <c r="H54" s="3"/>
      <c r="I54" s="3"/>
    </row>
    <row r="55" spans="1:9" ht="19.5" customHeight="1">
      <c r="A55" s="38">
        <v>2130310</v>
      </c>
      <c r="B55" s="38" t="s">
        <v>182</v>
      </c>
      <c r="C55" s="2">
        <f t="shared" si="0"/>
        <v>39.4</v>
      </c>
      <c r="D55" s="36">
        <v>39.4</v>
      </c>
      <c r="E55" s="3"/>
      <c r="F55" s="3"/>
      <c r="G55" s="3"/>
      <c r="H55" s="3"/>
      <c r="I55" s="3"/>
    </row>
    <row r="56" spans="1:9" ht="19.5" customHeight="1">
      <c r="A56" s="38">
        <v>21307</v>
      </c>
      <c r="B56" s="38" t="s">
        <v>183</v>
      </c>
      <c r="C56" s="2">
        <f t="shared" si="0"/>
        <v>125.88</v>
      </c>
      <c r="D56" s="36">
        <v>125.88</v>
      </c>
      <c r="E56" s="3"/>
      <c r="F56" s="3"/>
      <c r="G56" s="3"/>
      <c r="H56" s="3"/>
      <c r="I56" s="3"/>
    </row>
    <row r="57" spans="1:9" ht="19.5" customHeight="1">
      <c r="A57" s="38">
        <v>2130705</v>
      </c>
      <c r="B57" s="38" t="s">
        <v>188</v>
      </c>
      <c r="C57" s="2">
        <f t="shared" si="0"/>
        <v>125.88</v>
      </c>
      <c r="D57" s="36">
        <v>125.88</v>
      </c>
      <c r="E57" s="3"/>
      <c r="F57" s="3"/>
      <c r="G57" s="3"/>
      <c r="H57" s="3"/>
      <c r="I57" s="3"/>
    </row>
    <row r="58" spans="1:9" ht="19.5" customHeight="1">
      <c r="A58" s="38">
        <v>214</v>
      </c>
      <c r="B58" s="38" t="s">
        <v>189</v>
      </c>
      <c r="C58" s="2">
        <f t="shared" si="0"/>
        <v>22.56</v>
      </c>
      <c r="D58" s="36">
        <v>22.56</v>
      </c>
      <c r="E58" s="3"/>
      <c r="F58" s="3"/>
      <c r="G58" s="3"/>
      <c r="H58" s="3"/>
      <c r="I58" s="3"/>
    </row>
    <row r="59" spans="1:9" ht="19.5" customHeight="1">
      <c r="A59" s="38">
        <v>21401</v>
      </c>
      <c r="B59" s="38" t="s">
        <v>190</v>
      </c>
      <c r="C59" s="2">
        <f t="shared" si="0"/>
        <v>22.56</v>
      </c>
      <c r="D59" s="36">
        <v>22.56</v>
      </c>
      <c r="E59" s="3"/>
      <c r="F59" s="3"/>
      <c r="G59" s="3"/>
      <c r="H59" s="3"/>
      <c r="I59" s="3"/>
    </row>
    <row r="60" spans="1:9" ht="19.5" customHeight="1">
      <c r="A60" s="38">
        <v>2140106</v>
      </c>
      <c r="B60" s="38" t="s">
        <v>184</v>
      </c>
      <c r="C60" s="2">
        <f t="shared" si="0"/>
        <v>22.56</v>
      </c>
      <c r="D60" s="36">
        <v>22.56</v>
      </c>
      <c r="E60" s="3"/>
      <c r="F60" s="3"/>
      <c r="G60" s="3"/>
      <c r="H60" s="3"/>
      <c r="I60" s="3"/>
    </row>
    <row r="61" spans="1:9" ht="19.5" customHeight="1">
      <c r="A61" s="38">
        <v>215</v>
      </c>
      <c r="B61" s="38" t="s">
        <v>191</v>
      </c>
      <c r="C61" s="2">
        <f t="shared" si="0"/>
        <v>15.84</v>
      </c>
      <c r="D61" s="36">
        <v>15.84</v>
      </c>
      <c r="E61" s="3"/>
      <c r="F61" s="3"/>
      <c r="G61" s="3"/>
      <c r="H61" s="3"/>
      <c r="I61" s="3"/>
    </row>
    <row r="62" spans="1:9" ht="19.5" customHeight="1">
      <c r="A62" s="38">
        <v>21506</v>
      </c>
      <c r="B62" s="38" t="s">
        <v>192</v>
      </c>
      <c r="C62" s="2">
        <f t="shared" si="0"/>
        <v>15.84</v>
      </c>
      <c r="D62" s="36">
        <v>15.84</v>
      </c>
      <c r="E62" s="3"/>
      <c r="F62" s="3"/>
      <c r="G62" s="3"/>
      <c r="H62" s="3"/>
      <c r="I62" s="3"/>
    </row>
    <row r="63" spans="1:9" ht="19.5" customHeight="1">
      <c r="A63" s="38">
        <v>2150699</v>
      </c>
      <c r="B63" s="38" t="s">
        <v>185</v>
      </c>
      <c r="C63" s="2">
        <f t="shared" si="0"/>
        <v>15.84</v>
      </c>
      <c r="D63" s="36">
        <v>15.84</v>
      </c>
      <c r="E63" s="3"/>
      <c r="F63" s="3"/>
      <c r="G63" s="3"/>
      <c r="H63" s="3"/>
      <c r="I63" s="3"/>
    </row>
    <row r="64" spans="1:9" ht="19.5" customHeight="1">
      <c r="A64" s="38">
        <v>221</v>
      </c>
      <c r="B64" s="38" t="s">
        <v>186</v>
      </c>
      <c r="C64" s="2">
        <f t="shared" si="0"/>
        <v>74.24</v>
      </c>
      <c r="D64" s="36">
        <v>74.24</v>
      </c>
      <c r="E64" s="3"/>
      <c r="F64" s="3"/>
      <c r="G64" s="3"/>
      <c r="H64" s="3"/>
      <c r="I64" s="3"/>
    </row>
    <row r="65" spans="1:9" ht="19.5" customHeight="1">
      <c r="A65" s="38">
        <v>22102</v>
      </c>
      <c r="B65" s="38" t="s">
        <v>187</v>
      </c>
      <c r="C65" s="2">
        <f t="shared" si="0"/>
        <v>74.24</v>
      </c>
      <c r="D65" s="36">
        <v>74.24</v>
      </c>
      <c r="E65" s="3"/>
      <c r="F65" s="3"/>
      <c r="G65" s="3"/>
      <c r="H65" s="3"/>
      <c r="I65" s="3"/>
    </row>
    <row r="66" spans="1:9" ht="19.5" customHeight="1">
      <c r="A66" s="38">
        <v>2210201</v>
      </c>
      <c r="B66" s="38" t="s">
        <v>193</v>
      </c>
      <c r="C66" s="2">
        <f t="shared" si="0"/>
        <v>74.24</v>
      </c>
      <c r="D66" s="36">
        <v>74.24</v>
      </c>
      <c r="E66" s="3"/>
      <c r="F66" s="3"/>
      <c r="G66" s="3"/>
      <c r="H66" s="3"/>
      <c r="I66" s="3"/>
    </row>
    <row r="67" spans="1:9" ht="14.25">
      <c r="A67" s="40"/>
      <c r="B67" s="41" t="s">
        <v>52</v>
      </c>
      <c r="C67" s="36">
        <f>C6+C17+C20+C25+C38+C45+C48+C58+C61+C64</f>
        <v>1768.79</v>
      </c>
      <c r="D67" s="36">
        <f>D6+D17+D20+D25+D38+D45+D48+D58+D61+D64</f>
        <v>1768.79</v>
      </c>
      <c r="E67" s="3"/>
      <c r="F67" s="3"/>
      <c r="G67" s="3"/>
      <c r="H67" s="3"/>
      <c r="I67" s="3"/>
    </row>
  </sheetData>
  <sheetProtection/>
  <mergeCells count="11">
    <mergeCell ref="A2:I2"/>
    <mergeCell ref="A1:I1"/>
    <mergeCell ref="H4:H5"/>
    <mergeCell ref="I4:I5"/>
    <mergeCell ref="A3:I3"/>
    <mergeCell ref="A4:B4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49">
      <selection activeCell="H65" sqref="H65"/>
    </sheetView>
  </sheetViews>
  <sheetFormatPr defaultColWidth="9.00390625" defaultRowHeight="13.5"/>
  <cols>
    <col min="1" max="1" width="8.625" style="0" customWidth="1"/>
    <col min="2" max="2" width="26.25390625" style="0" customWidth="1"/>
    <col min="3" max="3" width="18.625" style="0" customWidth="1"/>
    <col min="4" max="5" width="18.625" style="1" customWidth="1"/>
  </cols>
  <sheetData>
    <row r="1" spans="1:5" ht="19.5" customHeight="1">
      <c r="A1" s="50" t="s">
        <v>56</v>
      </c>
      <c r="B1" s="50"/>
      <c r="C1" s="50"/>
      <c r="D1" s="50"/>
      <c r="E1" s="50"/>
    </row>
    <row r="2" spans="1:5" ht="39.75" customHeight="1">
      <c r="A2" s="48" t="s">
        <v>55</v>
      </c>
      <c r="B2" s="48"/>
      <c r="C2" s="48"/>
      <c r="D2" s="48"/>
      <c r="E2" s="48"/>
    </row>
    <row r="3" spans="1:5" s="14" customFormat="1" ht="15" customHeight="1">
      <c r="A3" s="49" t="s">
        <v>49</v>
      </c>
      <c r="B3" s="49"/>
      <c r="C3" s="49"/>
      <c r="D3" s="49"/>
      <c r="E3" s="49"/>
    </row>
    <row r="4" spans="1:5" ht="30" customHeight="1">
      <c r="A4" s="11" t="s">
        <v>42</v>
      </c>
      <c r="B4" s="11" t="s">
        <v>14</v>
      </c>
      <c r="C4" s="11" t="s">
        <v>0</v>
      </c>
      <c r="D4" s="11" t="s">
        <v>53</v>
      </c>
      <c r="E4" s="11" t="s">
        <v>54</v>
      </c>
    </row>
    <row r="5" spans="1:5" ht="19.5" customHeight="1">
      <c r="A5" s="38">
        <v>201</v>
      </c>
      <c r="B5" s="38" t="s">
        <v>11</v>
      </c>
      <c r="C5" s="36">
        <f>D5+E5</f>
        <v>286.98999999999995</v>
      </c>
      <c r="D5" s="36">
        <f>D6+D8+D10+D12+D14</f>
        <v>279.84</v>
      </c>
      <c r="E5" s="36">
        <f>E6+E8+E10+E12+E14</f>
        <v>7.15</v>
      </c>
    </row>
    <row r="6" spans="1:5" ht="19.5" customHeight="1">
      <c r="A6" s="38">
        <v>20101</v>
      </c>
      <c r="B6" s="38" t="s">
        <v>168</v>
      </c>
      <c r="C6" s="36">
        <f aca="true" t="shared" si="0" ref="C6:C65">D6+E6</f>
        <v>4.15</v>
      </c>
      <c r="D6" s="37"/>
      <c r="E6" s="36">
        <v>4.15</v>
      </c>
    </row>
    <row r="7" spans="1:5" ht="19.5" customHeight="1">
      <c r="A7" s="38">
        <v>2010108</v>
      </c>
      <c r="B7" s="38" t="s">
        <v>167</v>
      </c>
      <c r="C7" s="36">
        <f t="shared" si="0"/>
        <v>4.15</v>
      </c>
      <c r="D7" s="37"/>
      <c r="E7" s="36">
        <v>4.15</v>
      </c>
    </row>
    <row r="8" spans="1:5" ht="19.5" customHeight="1">
      <c r="A8" s="38">
        <v>20103</v>
      </c>
      <c r="B8" s="38" t="s">
        <v>136</v>
      </c>
      <c r="C8" s="36">
        <f t="shared" si="0"/>
        <v>185.22</v>
      </c>
      <c r="D8" s="37">
        <v>182.22</v>
      </c>
      <c r="E8" s="36">
        <v>3</v>
      </c>
    </row>
    <row r="9" spans="1:5" ht="19.5" customHeight="1">
      <c r="A9" s="38">
        <v>2010301</v>
      </c>
      <c r="B9" s="38" t="s">
        <v>137</v>
      </c>
      <c r="C9" s="36">
        <f t="shared" si="0"/>
        <v>185.22</v>
      </c>
      <c r="D9" s="37">
        <v>182.22</v>
      </c>
      <c r="E9" s="36">
        <v>3</v>
      </c>
    </row>
    <row r="10" spans="1:5" ht="19.5" customHeight="1">
      <c r="A10" s="38">
        <v>20106</v>
      </c>
      <c r="B10" s="38" t="s">
        <v>140</v>
      </c>
      <c r="C10" s="36">
        <f t="shared" si="0"/>
        <v>29.35</v>
      </c>
      <c r="D10" s="37">
        <v>29.35</v>
      </c>
      <c r="E10" s="36"/>
    </row>
    <row r="11" spans="1:5" ht="19.5" customHeight="1">
      <c r="A11" s="38">
        <v>2010650</v>
      </c>
      <c r="B11" s="39" t="s">
        <v>138</v>
      </c>
      <c r="C11" s="36">
        <f t="shared" si="0"/>
        <v>29.35</v>
      </c>
      <c r="D11" s="37">
        <v>29.35</v>
      </c>
      <c r="E11" s="36"/>
    </row>
    <row r="12" spans="1:5" ht="19.5" customHeight="1">
      <c r="A12" s="38">
        <v>20111</v>
      </c>
      <c r="B12" s="39" t="s">
        <v>139</v>
      </c>
      <c r="C12" s="36">
        <f t="shared" si="0"/>
        <v>28.29</v>
      </c>
      <c r="D12" s="37">
        <v>28.29</v>
      </c>
      <c r="E12" s="36"/>
    </row>
    <row r="13" spans="1:5" ht="19.5" customHeight="1">
      <c r="A13" s="38">
        <v>2011101</v>
      </c>
      <c r="B13" s="39" t="s">
        <v>137</v>
      </c>
      <c r="C13" s="36">
        <f t="shared" si="0"/>
        <v>28.29</v>
      </c>
      <c r="D13" s="37">
        <v>28.29</v>
      </c>
      <c r="E13" s="36"/>
    </row>
    <row r="14" spans="1:5" ht="19.5" customHeight="1">
      <c r="A14" s="38">
        <v>20131</v>
      </c>
      <c r="B14" s="39" t="s">
        <v>141</v>
      </c>
      <c r="C14" s="36">
        <f t="shared" si="0"/>
        <v>39.98</v>
      </c>
      <c r="D14" s="37">
        <v>39.98</v>
      </c>
      <c r="E14" s="36"/>
    </row>
    <row r="15" spans="1:5" ht="19.5" customHeight="1">
      <c r="A15" s="38">
        <v>2013101</v>
      </c>
      <c r="B15" s="39" t="s">
        <v>137</v>
      </c>
      <c r="C15" s="36">
        <f t="shared" si="0"/>
        <v>39.98</v>
      </c>
      <c r="D15" s="37">
        <v>39.98</v>
      </c>
      <c r="E15" s="36"/>
    </row>
    <row r="16" spans="1:5" ht="19.5" customHeight="1">
      <c r="A16" s="38">
        <v>205</v>
      </c>
      <c r="B16" s="39" t="s">
        <v>144</v>
      </c>
      <c r="C16" s="36">
        <f t="shared" si="0"/>
        <v>1</v>
      </c>
      <c r="D16" s="37">
        <v>1</v>
      </c>
      <c r="E16" s="36"/>
    </row>
    <row r="17" spans="1:5" ht="19.5" customHeight="1">
      <c r="A17" s="38">
        <v>20502</v>
      </c>
      <c r="B17" s="39" t="s">
        <v>143</v>
      </c>
      <c r="C17" s="36">
        <f t="shared" si="0"/>
        <v>1</v>
      </c>
      <c r="D17" s="37">
        <v>1</v>
      </c>
      <c r="E17" s="36"/>
    </row>
    <row r="18" spans="1:5" ht="19.5" customHeight="1">
      <c r="A18" s="38">
        <v>2050299</v>
      </c>
      <c r="B18" s="39" t="s">
        <v>142</v>
      </c>
      <c r="C18" s="36">
        <f t="shared" si="0"/>
        <v>1</v>
      </c>
      <c r="D18" s="37">
        <v>1</v>
      </c>
      <c r="E18" s="36"/>
    </row>
    <row r="19" spans="1:5" ht="19.5" customHeight="1">
      <c r="A19" s="38">
        <v>207</v>
      </c>
      <c r="B19" s="39" t="s">
        <v>145</v>
      </c>
      <c r="C19" s="36">
        <f t="shared" si="0"/>
        <v>38.5</v>
      </c>
      <c r="D19" s="36">
        <f>D20+D22</f>
        <v>38.5</v>
      </c>
      <c r="E19" s="36"/>
    </row>
    <row r="20" spans="1:5" ht="19.5" customHeight="1">
      <c r="A20" s="38">
        <v>20701</v>
      </c>
      <c r="B20" s="39" t="s">
        <v>146</v>
      </c>
      <c r="C20" s="36">
        <f t="shared" si="0"/>
        <v>30.81</v>
      </c>
      <c r="D20" s="37">
        <v>30.81</v>
      </c>
      <c r="E20" s="36"/>
    </row>
    <row r="21" spans="1:5" ht="19.5" customHeight="1">
      <c r="A21" s="38">
        <v>2070109</v>
      </c>
      <c r="B21" s="39" t="s">
        <v>147</v>
      </c>
      <c r="C21" s="36">
        <f t="shared" si="0"/>
        <v>30.81</v>
      </c>
      <c r="D21" s="37">
        <v>30.81</v>
      </c>
      <c r="E21" s="36"/>
    </row>
    <row r="22" spans="1:5" ht="19.5" customHeight="1">
      <c r="A22" s="38">
        <v>20704</v>
      </c>
      <c r="B22" s="39" t="s">
        <v>148</v>
      </c>
      <c r="C22" s="36">
        <f t="shared" si="0"/>
        <v>7.69</v>
      </c>
      <c r="D22" s="37">
        <v>7.69</v>
      </c>
      <c r="E22" s="36"/>
    </row>
    <row r="23" spans="1:5" ht="19.5" customHeight="1">
      <c r="A23" s="38">
        <v>2070499</v>
      </c>
      <c r="B23" s="39" t="s">
        <v>149</v>
      </c>
      <c r="C23" s="36">
        <f t="shared" si="0"/>
        <v>7.69</v>
      </c>
      <c r="D23" s="37">
        <v>7.69</v>
      </c>
      <c r="E23" s="36"/>
    </row>
    <row r="24" spans="1:5" ht="19.5" customHeight="1">
      <c r="A24" s="38">
        <v>208</v>
      </c>
      <c r="B24" s="39" t="s">
        <v>158</v>
      </c>
      <c r="C24" s="36">
        <f t="shared" si="0"/>
        <v>633.23</v>
      </c>
      <c r="D24" s="37">
        <f>D25+D27+D29+D32+D35</f>
        <v>489.22999999999996</v>
      </c>
      <c r="E24" s="37">
        <f>E25+E27+E29+E32+E35</f>
        <v>144</v>
      </c>
    </row>
    <row r="25" spans="1:5" ht="19.5" customHeight="1">
      <c r="A25" s="38">
        <v>20801</v>
      </c>
      <c r="B25" s="39" t="s">
        <v>150</v>
      </c>
      <c r="C25" s="36">
        <f t="shared" si="0"/>
        <v>22.61</v>
      </c>
      <c r="D25" s="37">
        <v>22.61</v>
      </c>
      <c r="E25" s="36"/>
    </row>
    <row r="26" spans="1:5" ht="19.5" customHeight="1">
      <c r="A26" s="38">
        <v>208109</v>
      </c>
      <c r="B26" s="38" t="s">
        <v>151</v>
      </c>
      <c r="C26" s="36">
        <f t="shared" si="0"/>
        <v>22.61</v>
      </c>
      <c r="D26" s="37">
        <v>22.61</v>
      </c>
      <c r="E26" s="36"/>
    </row>
    <row r="27" spans="1:5" ht="19.5" customHeight="1">
      <c r="A27" s="38">
        <v>20802</v>
      </c>
      <c r="B27" s="38" t="s">
        <v>152</v>
      </c>
      <c r="C27" s="36">
        <f t="shared" si="0"/>
        <v>69.48</v>
      </c>
      <c r="D27" s="37">
        <v>69.48</v>
      </c>
      <c r="E27" s="36"/>
    </row>
    <row r="28" spans="1:5" ht="19.5" customHeight="1">
      <c r="A28" s="38">
        <v>2080208</v>
      </c>
      <c r="B28" s="38" t="s">
        <v>153</v>
      </c>
      <c r="C28" s="36">
        <f t="shared" si="0"/>
        <v>69.48</v>
      </c>
      <c r="D28" s="37">
        <v>69.48</v>
      </c>
      <c r="E28" s="36"/>
    </row>
    <row r="29" spans="1:5" ht="19.5" customHeight="1">
      <c r="A29" s="38">
        <v>20803</v>
      </c>
      <c r="B29" s="38" t="s">
        <v>154</v>
      </c>
      <c r="C29" s="36">
        <f t="shared" si="0"/>
        <v>4.05</v>
      </c>
      <c r="D29" s="37">
        <v>4.05</v>
      </c>
      <c r="E29" s="36"/>
    </row>
    <row r="30" spans="1:5" ht="19.5" customHeight="1">
      <c r="A30" s="38">
        <v>2080304</v>
      </c>
      <c r="B30" s="39" t="s">
        <v>155</v>
      </c>
      <c r="C30" s="36">
        <f t="shared" si="0"/>
        <v>1.15</v>
      </c>
      <c r="D30" s="37">
        <v>1.15</v>
      </c>
      <c r="E30" s="36"/>
    </row>
    <row r="31" spans="1:5" ht="19.5" customHeight="1">
      <c r="A31" s="38">
        <v>2080305</v>
      </c>
      <c r="B31" s="39" t="s">
        <v>156</v>
      </c>
      <c r="C31" s="36">
        <f t="shared" si="0"/>
        <v>2.9</v>
      </c>
      <c r="D31" s="37">
        <v>2.9</v>
      </c>
      <c r="E31" s="36"/>
    </row>
    <row r="32" spans="1:5" ht="19.5" customHeight="1">
      <c r="A32" s="38">
        <v>20805</v>
      </c>
      <c r="B32" s="39" t="s">
        <v>157</v>
      </c>
      <c r="C32" s="36">
        <f t="shared" si="0"/>
        <v>393.09</v>
      </c>
      <c r="D32" s="37">
        <v>393.09</v>
      </c>
      <c r="E32" s="36"/>
    </row>
    <row r="33" spans="1:5" ht="19.5" customHeight="1">
      <c r="A33" s="38">
        <v>2080502</v>
      </c>
      <c r="B33" s="39" t="s">
        <v>159</v>
      </c>
      <c r="C33" s="36">
        <f t="shared" si="0"/>
        <v>131.94</v>
      </c>
      <c r="D33" s="37">
        <v>131.94</v>
      </c>
      <c r="E33" s="36"/>
    </row>
    <row r="34" spans="1:5" ht="19.5" customHeight="1">
      <c r="A34" s="38">
        <v>2080504</v>
      </c>
      <c r="B34" s="39" t="s">
        <v>160</v>
      </c>
      <c r="C34" s="36">
        <f t="shared" si="0"/>
        <v>261.15</v>
      </c>
      <c r="D34" s="37">
        <v>261.15</v>
      </c>
      <c r="E34" s="36"/>
    </row>
    <row r="35" spans="1:5" ht="19.5" customHeight="1">
      <c r="A35" s="38">
        <v>20820</v>
      </c>
      <c r="B35" s="39" t="s">
        <v>161</v>
      </c>
      <c r="C35" s="36">
        <f t="shared" si="0"/>
        <v>144</v>
      </c>
      <c r="D35" s="37"/>
      <c r="E35" s="37">
        <v>144</v>
      </c>
    </row>
    <row r="36" spans="1:5" ht="19.5" customHeight="1">
      <c r="A36" s="38">
        <v>2082001</v>
      </c>
      <c r="B36" s="39" t="s">
        <v>162</v>
      </c>
      <c r="C36" s="36">
        <f t="shared" si="0"/>
        <v>144</v>
      </c>
      <c r="D36" s="37"/>
      <c r="E36" s="37">
        <v>144</v>
      </c>
    </row>
    <row r="37" spans="1:5" ht="19.5" customHeight="1">
      <c r="A37" s="38">
        <v>210</v>
      </c>
      <c r="B37" s="39" t="s">
        <v>163</v>
      </c>
      <c r="C37" s="36">
        <f t="shared" si="0"/>
        <v>137.66</v>
      </c>
      <c r="D37" s="37">
        <f>D38+D42</f>
        <v>137.66</v>
      </c>
      <c r="E37" s="36"/>
    </row>
    <row r="38" spans="1:5" ht="19.5" customHeight="1">
      <c r="A38" s="38">
        <v>21005</v>
      </c>
      <c r="B38" s="39" t="s">
        <v>164</v>
      </c>
      <c r="C38" s="36">
        <f t="shared" si="0"/>
        <v>115.34</v>
      </c>
      <c r="D38" s="37">
        <v>115.34</v>
      </c>
      <c r="E38" s="36"/>
    </row>
    <row r="39" spans="1:5" ht="19.5" customHeight="1">
      <c r="A39" s="38">
        <v>2100501</v>
      </c>
      <c r="B39" s="39" t="s">
        <v>165</v>
      </c>
      <c r="C39" s="36">
        <f t="shared" si="0"/>
        <v>17.81</v>
      </c>
      <c r="D39" s="37">
        <v>17.81</v>
      </c>
      <c r="E39" s="36"/>
    </row>
    <row r="40" spans="1:5" ht="19.5" customHeight="1">
      <c r="A40" s="38">
        <v>2100502</v>
      </c>
      <c r="B40" s="39" t="s">
        <v>169</v>
      </c>
      <c r="C40" s="36">
        <f t="shared" si="0"/>
        <v>47.47</v>
      </c>
      <c r="D40" s="37">
        <v>47.47</v>
      </c>
      <c r="E40" s="36"/>
    </row>
    <row r="41" spans="1:5" ht="19.5" customHeight="1">
      <c r="A41" s="38">
        <v>2100503</v>
      </c>
      <c r="B41" s="39" t="s">
        <v>170</v>
      </c>
      <c r="C41" s="36">
        <f t="shared" si="0"/>
        <v>50.06</v>
      </c>
      <c r="D41" s="37">
        <v>50.06</v>
      </c>
      <c r="E41" s="36"/>
    </row>
    <row r="42" spans="1:5" ht="19.5" customHeight="1">
      <c r="A42" s="38">
        <v>21007</v>
      </c>
      <c r="B42" s="39" t="s">
        <v>171</v>
      </c>
      <c r="C42" s="36">
        <f t="shared" si="0"/>
        <v>22.32</v>
      </c>
      <c r="D42" s="37">
        <v>22.32</v>
      </c>
      <c r="E42" s="36"/>
    </row>
    <row r="43" spans="1:5" ht="19.5" customHeight="1">
      <c r="A43" s="38">
        <v>2100799</v>
      </c>
      <c r="B43" s="39" t="s">
        <v>172</v>
      </c>
      <c r="C43" s="36">
        <f t="shared" si="0"/>
        <v>22.32</v>
      </c>
      <c r="D43" s="37">
        <v>22.32</v>
      </c>
      <c r="E43" s="36"/>
    </row>
    <row r="44" spans="1:5" ht="19.5" customHeight="1">
      <c r="A44" s="38">
        <v>212</v>
      </c>
      <c r="B44" s="39" t="s">
        <v>173</v>
      </c>
      <c r="C44" s="36">
        <f t="shared" si="0"/>
        <v>45.7</v>
      </c>
      <c r="D44" s="37">
        <v>45.7</v>
      </c>
      <c r="E44" s="36"/>
    </row>
    <row r="45" spans="1:5" ht="19.5" customHeight="1">
      <c r="A45" s="38">
        <v>21201</v>
      </c>
      <c r="B45" s="39" t="s">
        <v>174</v>
      </c>
      <c r="C45" s="36">
        <f t="shared" si="0"/>
        <v>45.7</v>
      </c>
      <c r="D45" s="37">
        <v>45.7</v>
      </c>
      <c r="E45" s="36"/>
    </row>
    <row r="46" spans="1:5" ht="19.5" customHeight="1">
      <c r="A46" s="38">
        <v>2120199</v>
      </c>
      <c r="B46" s="39" t="s">
        <v>175</v>
      </c>
      <c r="C46" s="36">
        <f t="shared" si="0"/>
        <v>45.7</v>
      </c>
      <c r="D46" s="37">
        <v>45.7</v>
      </c>
      <c r="E46" s="36"/>
    </row>
    <row r="47" spans="1:5" ht="19.5" customHeight="1">
      <c r="A47" s="38">
        <v>213</v>
      </c>
      <c r="B47" s="39" t="s">
        <v>176</v>
      </c>
      <c r="C47" s="36">
        <f t="shared" si="0"/>
        <v>513.0699999999999</v>
      </c>
      <c r="D47" s="37">
        <f>D48+D51+D53+D55</f>
        <v>513.0699999999999</v>
      </c>
      <c r="E47" s="36"/>
    </row>
    <row r="48" spans="1:5" ht="19.5" customHeight="1">
      <c r="A48" s="38">
        <v>21301</v>
      </c>
      <c r="B48" s="38" t="s">
        <v>177</v>
      </c>
      <c r="C48" s="36">
        <f t="shared" si="0"/>
        <v>283.26</v>
      </c>
      <c r="D48" s="37">
        <v>283.26</v>
      </c>
      <c r="E48" s="36"/>
    </row>
    <row r="49" spans="1:5" ht="19.5" customHeight="1">
      <c r="A49" s="38">
        <v>2130104</v>
      </c>
      <c r="B49" s="38" t="s">
        <v>178</v>
      </c>
      <c r="C49" s="36">
        <f t="shared" si="0"/>
        <v>270.3</v>
      </c>
      <c r="D49" s="37">
        <v>270.3</v>
      </c>
      <c r="E49" s="36"/>
    </row>
    <row r="50" spans="1:5" ht="19.5" customHeight="1">
      <c r="A50" s="38">
        <v>2130152</v>
      </c>
      <c r="B50" s="38" t="s">
        <v>207</v>
      </c>
      <c r="C50" s="36">
        <f t="shared" si="0"/>
        <v>12.96</v>
      </c>
      <c r="D50" s="37">
        <v>12.96</v>
      </c>
      <c r="E50" s="36"/>
    </row>
    <row r="51" spans="1:5" ht="19.5" customHeight="1">
      <c r="A51" s="38">
        <v>21302</v>
      </c>
      <c r="B51" s="38" t="s">
        <v>179</v>
      </c>
      <c r="C51" s="36">
        <f t="shared" si="0"/>
        <v>64.53</v>
      </c>
      <c r="D51" s="37">
        <v>64.53</v>
      </c>
      <c r="E51" s="36"/>
    </row>
    <row r="52" spans="1:5" ht="19.5" customHeight="1">
      <c r="A52" s="38">
        <v>2130204</v>
      </c>
      <c r="B52" s="38" t="s">
        <v>180</v>
      </c>
      <c r="C52" s="36">
        <f t="shared" si="0"/>
        <v>64.53</v>
      </c>
      <c r="D52" s="37">
        <v>64.53</v>
      </c>
      <c r="E52" s="36"/>
    </row>
    <row r="53" spans="1:5" ht="19.5" customHeight="1">
      <c r="A53" s="38">
        <v>21303</v>
      </c>
      <c r="B53" s="38" t="s">
        <v>181</v>
      </c>
      <c r="C53" s="36">
        <f t="shared" si="0"/>
        <v>39.4</v>
      </c>
      <c r="D53" s="37">
        <v>39.4</v>
      </c>
      <c r="E53" s="36"/>
    </row>
    <row r="54" spans="1:5" ht="19.5" customHeight="1">
      <c r="A54" s="38">
        <v>2130310</v>
      </c>
      <c r="B54" s="38" t="s">
        <v>182</v>
      </c>
      <c r="C54" s="36">
        <f t="shared" si="0"/>
        <v>39.4</v>
      </c>
      <c r="D54" s="37">
        <v>39.4</v>
      </c>
      <c r="E54" s="36"/>
    </row>
    <row r="55" spans="1:5" ht="19.5" customHeight="1">
      <c r="A55" s="38">
        <v>21307</v>
      </c>
      <c r="B55" s="38" t="s">
        <v>183</v>
      </c>
      <c r="C55" s="36">
        <f t="shared" si="0"/>
        <v>125.88</v>
      </c>
      <c r="D55" s="37">
        <v>125.88</v>
      </c>
      <c r="E55" s="36"/>
    </row>
    <row r="56" spans="1:5" ht="19.5" customHeight="1">
      <c r="A56" s="38">
        <v>2130705</v>
      </c>
      <c r="B56" s="38" t="s">
        <v>188</v>
      </c>
      <c r="C56" s="36">
        <f t="shared" si="0"/>
        <v>125.88</v>
      </c>
      <c r="D56" s="37">
        <v>125.88</v>
      </c>
      <c r="E56" s="36"/>
    </row>
    <row r="57" spans="1:5" ht="19.5" customHeight="1">
      <c r="A57" s="38">
        <v>214</v>
      </c>
      <c r="B57" s="38" t="s">
        <v>189</v>
      </c>
      <c r="C57" s="36">
        <f t="shared" si="0"/>
        <v>22.56</v>
      </c>
      <c r="D57" s="37">
        <v>22.56</v>
      </c>
      <c r="E57" s="36"/>
    </row>
    <row r="58" spans="1:5" ht="19.5" customHeight="1">
      <c r="A58" s="38">
        <v>21401</v>
      </c>
      <c r="B58" s="38" t="s">
        <v>190</v>
      </c>
      <c r="C58" s="36">
        <f t="shared" si="0"/>
        <v>22.56</v>
      </c>
      <c r="D58" s="37">
        <v>22.56</v>
      </c>
      <c r="E58" s="36"/>
    </row>
    <row r="59" spans="1:5" ht="19.5" customHeight="1">
      <c r="A59" s="38">
        <v>2140106</v>
      </c>
      <c r="B59" s="38" t="s">
        <v>184</v>
      </c>
      <c r="C59" s="36">
        <f t="shared" si="0"/>
        <v>22.56</v>
      </c>
      <c r="D59" s="37">
        <v>22.56</v>
      </c>
      <c r="E59" s="7"/>
    </row>
    <row r="60" spans="1:5" ht="19.5" customHeight="1">
      <c r="A60" s="38">
        <v>215</v>
      </c>
      <c r="B60" s="38" t="s">
        <v>191</v>
      </c>
      <c r="C60" s="36">
        <f t="shared" si="0"/>
        <v>15.84</v>
      </c>
      <c r="D60" s="37">
        <v>15.84</v>
      </c>
      <c r="E60" s="7"/>
    </row>
    <row r="61" spans="1:5" ht="19.5" customHeight="1">
      <c r="A61" s="38">
        <v>21506</v>
      </c>
      <c r="B61" s="38" t="s">
        <v>192</v>
      </c>
      <c r="C61" s="36">
        <f t="shared" si="0"/>
        <v>15.84</v>
      </c>
      <c r="D61" s="37">
        <v>15.84</v>
      </c>
      <c r="E61" s="7"/>
    </row>
    <row r="62" spans="1:5" ht="19.5" customHeight="1">
      <c r="A62" s="38">
        <v>2150699</v>
      </c>
      <c r="B62" s="38" t="s">
        <v>185</v>
      </c>
      <c r="C62" s="36">
        <f t="shared" si="0"/>
        <v>15.84</v>
      </c>
      <c r="D62" s="37">
        <v>15.84</v>
      </c>
      <c r="E62" s="7"/>
    </row>
    <row r="63" spans="1:5" ht="19.5" customHeight="1">
      <c r="A63" s="38">
        <v>221</v>
      </c>
      <c r="B63" s="38" t="s">
        <v>186</v>
      </c>
      <c r="C63" s="36">
        <f t="shared" si="0"/>
        <v>74.24</v>
      </c>
      <c r="D63" s="37">
        <v>74.24</v>
      </c>
      <c r="E63" s="7"/>
    </row>
    <row r="64" spans="1:5" ht="19.5" customHeight="1">
      <c r="A64" s="38">
        <v>22102</v>
      </c>
      <c r="B64" s="38" t="s">
        <v>187</v>
      </c>
      <c r="C64" s="36">
        <f t="shared" si="0"/>
        <v>74.24</v>
      </c>
      <c r="D64" s="37">
        <v>74.24</v>
      </c>
      <c r="E64" s="7"/>
    </row>
    <row r="65" spans="1:5" ht="19.5" customHeight="1">
      <c r="A65" s="38">
        <v>2210201</v>
      </c>
      <c r="B65" s="38" t="s">
        <v>193</v>
      </c>
      <c r="C65" s="36">
        <f t="shared" si="0"/>
        <v>74.24</v>
      </c>
      <c r="D65" s="37">
        <v>74.24</v>
      </c>
      <c r="E65" s="7"/>
    </row>
    <row r="66" spans="1:5" ht="14.25">
      <c r="A66" s="42"/>
      <c r="B66" s="43" t="s">
        <v>52</v>
      </c>
      <c r="C66" s="39">
        <f>C5+C16+C19+C24+C37+C44+C47+C57+C60+C63</f>
        <v>1768.79</v>
      </c>
      <c r="D66" s="39">
        <f>D5+D16+D19+D24+D37+D44+D47+D57+D60+D63</f>
        <v>1617.6399999999999</v>
      </c>
      <c r="E66" s="39">
        <f>E5+E16+E19+E24+E37+E44+E47+E57+E60+E63</f>
        <v>151.15</v>
      </c>
    </row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2016-03-21T09:56:08Z</dcterms:modified>
  <cp:category/>
  <cp:version/>
  <cp:contentType/>
  <cp:contentStatus/>
</cp:coreProperties>
</file>