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'[2]Financ. Overview'!$H$13</definedName>
    <definedName name="sfeggsafasfas">#REF!</definedName>
    <definedName name="solar_ratio">'[9]POWER ASSUMPTIONS'!$H$7</definedName>
    <definedName name="ss">#REF!</definedName>
    <definedName name="ss7fee">'[2]Financ. Overview'!$H$18</definedName>
    <definedName name="subsfee">'[2]Financ. Overview'!$H$14</definedName>
    <definedName name="toolbox">'[10]Toolbox'!$C$5:$T$1578</definedName>
    <definedName name="ttt">#REF!</definedName>
    <definedName name="tttt">#REF!</definedName>
    <definedName name="V5.1Fee">'[2]Financ. Overview'!$H$15</definedName>
    <definedName name="www">#REF!</definedName>
    <definedName name="yyyy">#REF!</definedName>
    <definedName name="Z32_Cost_red">'[2]Financ.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<sst xmlns="http://schemas.openxmlformats.org/spreadsheetml/2006/main" count="66" uniqueCount="45">
  <si>
    <t>附件1</t>
  </si>
  <si>
    <t>勐海县2019年1月财政涉农整合资金安排使用明细表</t>
  </si>
  <si>
    <t>单位：万元，保留小数</t>
  </si>
  <si>
    <t>序号</t>
  </si>
  <si>
    <t>项目单位</t>
  </si>
  <si>
    <t>项目名称</t>
  </si>
  <si>
    <t>安排金额</t>
  </si>
  <si>
    <t>主管部门</t>
  </si>
  <si>
    <t>备注</t>
  </si>
  <si>
    <t>合计</t>
  </si>
  <si>
    <t>县交通局</t>
  </si>
  <si>
    <t>2017年“直过民族”自然村通畅工程建设项目</t>
  </si>
  <si>
    <t>已安排项目资金     4368万元</t>
  </si>
  <si>
    <t>2018年直过民族自然村通畅工程项目（17个贫困村）</t>
  </si>
  <si>
    <t>已安排项目资金3055.51355万元</t>
  </si>
  <si>
    <t>2016年建制村通畅工程库外项目（勐满镇班倒村、纳包村、帕迫村、勐混镇曼冈村、勐阿镇曼迈村、勐宋乡蚌龙村、大安村、布朗山乡勐昂村通畅工程8个项目）</t>
  </si>
  <si>
    <t>已安排项目资金2776.170714万元</t>
  </si>
  <si>
    <t>勐阿镇纳丙村委会纳丙老寨进村道路建设项目</t>
  </si>
  <si>
    <t>格朗和乡帕宫村委会南莫上寨、南莫下寨通村硬化路建设项目</t>
  </si>
  <si>
    <t>勐阿镇纳京村委会纳京村勐康桥至城子村通村硬化路建设项目</t>
  </si>
  <si>
    <t>勐遮镇</t>
  </si>
  <si>
    <t>勐遮镇曼洪村委会曼兴龙上、下寨进村道路硬化项目</t>
  </si>
  <si>
    <t>小计</t>
  </si>
  <si>
    <t>勐海镇</t>
  </si>
  <si>
    <t>2019年产业发展项目</t>
  </si>
  <si>
    <t>县农业局</t>
  </si>
  <si>
    <t>勐混镇</t>
  </si>
  <si>
    <t>打洛镇</t>
  </si>
  <si>
    <t>勐阿镇</t>
  </si>
  <si>
    <t>勐满镇</t>
  </si>
  <si>
    <t>勐往乡</t>
  </si>
  <si>
    <t>勐宋乡</t>
  </si>
  <si>
    <t>西定乡</t>
  </si>
  <si>
    <t>格朗和乡</t>
  </si>
  <si>
    <t>布朗山乡</t>
  </si>
  <si>
    <t>县扶贫办</t>
  </si>
  <si>
    <t>6个乡镇10个光伏扶贫电站建设项目</t>
  </si>
  <si>
    <t>已安排项目资金   1073万元</t>
  </si>
  <si>
    <t>格朗和乡帕宫村三棵桩及曼丹边坡治理工程项目</t>
  </si>
  <si>
    <t>县民宗局</t>
  </si>
  <si>
    <t>布朗山乡曼果村阿克老寨村民小组村内基础设施建设项目</t>
  </si>
  <si>
    <t>已安排项目资金   90万元</t>
  </si>
  <si>
    <t xml:space="preserve">2019年度勐海县少数民族发展工程项目               </t>
  </si>
  <si>
    <t>县发工局</t>
  </si>
  <si>
    <t>贫困村水毁路段补救项目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</si>
</sst>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7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justify" vertical="center"/>
    </xf>
    <xf numFmtId="0" fontId="44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 wrapText="1"/>
    </xf>
    <xf numFmtId="177" fontId="44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8023;&#36139;&#24320;&#21150;&#35831;[2018]%20%20&#21495;10.29\&#38468;&#20214;&#65306;&#21200;&#28023;&#21439;2018&#24180;&#36130;&#25919;&#28041;&#20892;&#25972;&#21512;&#36164;&#37329;&#23433;&#25490;&#20351;&#29992;&#26126;&#3245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事业发展"/>
      <sheetName val="GDP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P1012001"/>
      <sheetName val="XL4Poppy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基础编码"/>
      <sheetName val="本年收入合计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本年收入合计"/>
      <sheetName val="封面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2002年一般预算收入"/>
      <sheetName val="财政供养人员增幅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人员支出"/>
      <sheetName val="农业用地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公检法司编制"/>
      <sheetName val="行政编制"/>
      <sheetName val="XL4Poppy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0月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总人口"/>
      <sheetName val="基础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34"/>
  <sheetViews>
    <sheetView tabSelected="1" view="pageBreakPreview" zoomScaleSheetLayoutView="100" workbookViewId="0" topLeftCell="A1">
      <selection activeCell="I28" sqref="I28"/>
    </sheetView>
  </sheetViews>
  <sheetFormatPr defaultColWidth="9.00390625" defaultRowHeight="24" customHeight="1"/>
  <cols>
    <col min="1" max="1" width="5.00390625" style="6" customWidth="1"/>
    <col min="2" max="2" width="9.50390625" style="7" customWidth="1"/>
    <col min="3" max="3" width="45.625" style="8" customWidth="1"/>
    <col min="4" max="4" width="14.875" style="9" customWidth="1"/>
    <col min="5" max="5" width="11.00390625" style="9" customWidth="1"/>
    <col min="6" max="6" width="15.50390625" style="0" customWidth="1"/>
  </cols>
  <sheetData>
    <row r="1" ht="24" customHeight="1">
      <c r="A1" s="10" t="s">
        <v>0</v>
      </c>
    </row>
    <row r="2" spans="1:6" ht="24" customHeight="1">
      <c r="A2" s="11" t="s">
        <v>1</v>
      </c>
      <c r="B2" s="11"/>
      <c r="C2" s="11"/>
      <c r="D2" s="11"/>
      <c r="E2" s="11"/>
      <c r="F2" s="11"/>
    </row>
    <row r="3" spans="1:6" ht="15" customHeight="1">
      <c r="A3" s="12"/>
      <c r="B3" s="12"/>
      <c r="C3" s="12"/>
      <c r="D3" s="12"/>
      <c r="E3" s="12"/>
      <c r="F3" s="12"/>
    </row>
    <row r="4" spans="1:6" s="1" customFormat="1" ht="24" customHeight="1">
      <c r="A4" s="13"/>
      <c r="B4" s="14"/>
      <c r="C4" s="15"/>
      <c r="D4" s="16" t="s">
        <v>2</v>
      </c>
      <c r="E4" s="16"/>
      <c r="F4" s="16"/>
    </row>
    <row r="5" spans="1:6" s="2" customFormat="1" ht="31.5" customHeight="1">
      <c r="A5" s="17" t="s">
        <v>3</v>
      </c>
      <c r="B5" s="17" t="s">
        <v>4</v>
      </c>
      <c r="C5" s="18" t="s">
        <v>5</v>
      </c>
      <c r="D5" s="19" t="s">
        <v>6</v>
      </c>
      <c r="E5" s="19" t="s">
        <v>7</v>
      </c>
      <c r="F5" s="19" t="s">
        <v>8</v>
      </c>
    </row>
    <row r="6" spans="1:6" s="3" customFormat="1" ht="30" customHeight="1">
      <c r="A6" s="20" t="s">
        <v>9</v>
      </c>
      <c r="B6" s="21"/>
      <c r="C6" s="22"/>
      <c r="D6" s="23">
        <f>SUM(D14,D26,D29,D32,D34)</f>
        <v>12674.95406</v>
      </c>
      <c r="E6" s="24"/>
      <c r="F6" s="25"/>
    </row>
    <row r="7" spans="1:242" s="4" customFormat="1" ht="39.75" customHeight="1">
      <c r="A7" s="26">
        <v>1</v>
      </c>
      <c r="B7" s="27" t="s">
        <v>10</v>
      </c>
      <c r="C7" s="28" t="s">
        <v>11</v>
      </c>
      <c r="D7" s="26">
        <v>851</v>
      </c>
      <c r="E7" s="29" t="s">
        <v>10</v>
      </c>
      <c r="F7" s="30" t="s">
        <v>12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s="4" customFormat="1" ht="39.75" customHeight="1">
      <c r="A8" s="26">
        <v>2</v>
      </c>
      <c r="B8" s="31"/>
      <c r="C8" s="28" t="s">
        <v>13</v>
      </c>
      <c r="D8" s="26">
        <v>5021</v>
      </c>
      <c r="E8" s="29" t="s">
        <v>10</v>
      </c>
      <c r="F8" s="30" t="s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42" s="4" customFormat="1" ht="51.75" customHeight="1">
      <c r="A9" s="26">
        <v>3</v>
      </c>
      <c r="B9" s="31"/>
      <c r="C9" s="28" t="s">
        <v>15</v>
      </c>
      <c r="D9" s="26">
        <v>500</v>
      </c>
      <c r="E9" s="32"/>
      <c r="F9" s="30" t="s">
        <v>16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s="4" customFormat="1" ht="39" customHeight="1">
      <c r="A10" s="26">
        <v>4</v>
      </c>
      <c r="B10" s="31"/>
      <c r="C10" s="28" t="s">
        <v>17</v>
      </c>
      <c r="D10" s="26">
        <v>600</v>
      </c>
      <c r="E10" s="33"/>
      <c r="F10" s="3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s="4" customFormat="1" ht="39.75" customHeight="1">
      <c r="A11" s="26">
        <v>5</v>
      </c>
      <c r="B11" s="31"/>
      <c r="C11" s="28" t="s">
        <v>18</v>
      </c>
      <c r="D11" s="26">
        <v>700</v>
      </c>
      <c r="E11" s="33"/>
      <c r="F11" s="3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s="4" customFormat="1" ht="39.75" customHeight="1">
      <c r="A12" s="26">
        <v>6</v>
      </c>
      <c r="B12" s="31"/>
      <c r="C12" s="28" t="s">
        <v>19</v>
      </c>
      <c r="D12" s="26">
        <v>140</v>
      </c>
      <c r="E12" s="33"/>
      <c r="F12" s="3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s="4" customFormat="1" ht="42" customHeight="1">
      <c r="A13" s="26">
        <v>7</v>
      </c>
      <c r="B13" s="35" t="s">
        <v>20</v>
      </c>
      <c r="C13" s="36" t="s">
        <v>21</v>
      </c>
      <c r="D13" s="26">
        <v>110</v>
      </c>
      <c r="E13" s="37" t="s">
        <v>10</v>
      </c>
      <c r="F13" s="3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s="4" customFormat="1" ht="24" customHeight="1">
      <c r="A14" s="39" t="s">
        <v>22</v>
      </c>
      <c r="B14" s="40"/>
      <c r="C14" s="41"/>
      <c r="D14" s="42">
        <f>SUM(D7:D13)</f>
        <v>7922</v>
      </c>
      <c r="E14" s="43"/>
      <c r="F14" s="4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s="4" customFormat="1" ht="33.75" customHeight="1">
      <c r="A15" s="26">
        <v>8</v>
      </c>
      <c r="B15" s="45" t="s">
        <v>23</v>
      </c>
      <c r="C15" s="36" t="s">
        <v>24</v>
      </c>
      <c r="D15" s="26">
        <v>14.88656</v>
      </c>
      <c r="E15" s="27" t="s">
        <v>25</v>
      </c>
      <c r="F15" s="3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s="4" customFormat="1" ht="33.75" customHeight="1">
      <c r="A16" s="26">
        <v>9</v>
      </c>
      <c r="B16" s="45" t="s">
        <v>20</v>
      </c>
      <c r="C16" s="36" t="s">
        <v>24</v>
      </c>
      <c r="D16" s="26">
        <v>105.6237</v>
      </c>
      <c r="E16" s="31"/>
      <c r="F16" s="3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s="4" customFormat="1" ht="33.75" customHeight="1">
      <c r="A17" s="26">
        <v>10</v>
      </c>
      <c r="B17" s="45" t="s">
        <v>26</v>
      </c>
      <c r="C17" s="36" t="s">
        <v>24</v>
      </c>
      <c r="D17" s="26">
        <v>102.0111</v>
      </c>
      <c r="E17" s="31"/>
      <c r="F17" s="3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s="4" customFormat="1" ht="33.75" customHeight="1">
      <c r="A18" s="26">
        <v>11</v>
      </c>
      <c r="B18" s="45" t="s">
        <v>27</v>
      </c>
      <c r="C18" s="36" t="s">
        <v>24</v>
      </c>
      <c r="D18" s="26">
        <v>55.4095</v>
      </c>
      <c r="E18" s="31"/>
      <c r="F18" s="3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s="4" customFormat="1" ht="33.75" customHeight="1">
      <c r="A19" s="26">
        <v>12</v>
      </c>
      <c r="B19" s="45" t="s">
        <v>28</v>
      </c>
      <c r="C19" s="36" t="s">
        <v>24</v>
      </c>
      <c r="D19" s="26">
        <v>185.3123</v>
      </c>
      <c r="E19" s="31"/>
      <c r="F19" s="3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s="4" customFormat="1" ht="33.75" customHeight="1">
      <c r="A20" s="26">
        <v>13</v>
      </c>
      <c r="B20" s="45" t="s">
        <v>29</v>
      </c>
      <c r="C20" s="36" t="s">
        <v>24</v>
      </c>
      <c r="D20" s="26">
        <v>336.5001</v>
      </c>
      <c r="E20" s="31"/>
      <c r="F20" s="3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s="4" customFormat="1" ht="33.75" customHeight="1">
      <c r="A21" s="26">
        <v>14</v>
      </c>
      <c r="B21" s="45" t="s">
        <v>30</v>
      </c>
      <c r="C21" s="36" t="s">
        <v>24</v>
      </c>
      <c r="D21" s="26">
        <v>170.3471</v>
      </c>
      <c r="E21" s="31"/>
      <c r="F21" s="3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s="4" customFormat="1" ht="33.75" customHeight="1">
      <c r="A22" s="26">
        <v>15</v>
      </c>
      <c r="B22" s="45" t="s">
        <v>31</v>
      </c>
      <c r="C22" s="36" t="s">
        <v>24</v>
      </c>
      <c r="D22" s="26">
        <v>590.8898</v>
      </c>
      <c r="E22" s="31"/>
      <c r="F22" s="3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s="4" customFormat="1" ht="33.75" customHeight="1">
      <c r="A23" s="26">
        <v>16</v>
      </c>
      <c r="B23" s="45" t="s">
        <v>32</v>
      </c>
      <c r="C23" s="36" t="s">
        <v>24</v>
      </c>
      <c r="D23" s="26">
        <v>494.36745</v>
      </c>
      <c r="E23" s="31"/>
      <c r="F23" s="3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s="4" customFormat="1" ht="33.75" customHeight="1">
      <c r="A24" s="26">
        <v>17</v>
      </c>
      <c r="B24" s="45" t="s">
        <v>33</v>
      </c>
      <c r="C24" s="36" t="s">
        <v>24</v>
      </c>
      <c r="D24" s="26">
        <v>45.84995</v>
      </c>
      <c r="E24" s="31"/>
      <c r="F24" s="3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s="4" customFormat="1" ht="33.75" customHeight="1">
      <c r="A25" s="26">
        <v>18</v>
      </c>
      <c r="B25" s="45" t="s">
        <v>34</v>
      </c>
      <c r="C25" s="36" t="s">
        <v>24</v>
      </c>
      <c r="D25" s="26">
        <v>354.7565</v>
      </c>
      <c r="E25" s="46"/>
      <c r="F25" s="3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s="4" customFormat="1" ht="24" customHeight="1">
      <c r="A26" s="39" t="s">
        <v>22</v>
      </c>
      <c r="B26" s="40"/>
      <c r="C26" s="41"/>
      <c r="D26" s="47">
        <f>SUM(D15:D25)</f>
        <v>2455.95406</v>
      </c>
      <c r="E26" s="43"/>
      <c r="F26" s="4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s="4" customFormat="1" ht="39.75" customHeight="1">
      <c r="A27" s="26">
        <v>19</v>
      </c>
      <c r="B27" s="27" t="s">
        <v>35</v>
      </c>
      <c r="C27" s="36" t="s">
        <v>36</v>
      </c>
      <c r="D27" s="26">
        <v>1200</v>
      </c>
      <c r="E27" s="27" t="s">
        <v>35</v>
      </c>
      <c r="F27" s="30" t="s">
        <v>37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s="4" customFormat="1" ht="39.75" customHeight="1">
      <c r="A28" s="26">
        <v>20</v>
      </c>
      <c r="B28" s="46"/>
      <c r="C28" s="36" t="s">
        <v>38</v>
      </c>
      <c r="D28" s="26">
        <v>290</v>
      </c>
      <c r="E28" s="46"/>
      <c r="F28" s="3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s="4" customFormat="1" ht="24" customHeight="1">
      <c r="A29" s="39" t="s">
        <v>22</v>
      </c>
      <c r="B29" s="40"/>
      <c r="C29" s="41"/>
      <c r="D29" s="42">
        <f>SUM(D27:D28)</f>
        <v>1490</v>
      </c>
      <c r="E29" s="43"/>
      <c r="F29" s="4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s="4" customFormat="1" ht="39.75" customHeight="1">
      <c r="A30" s="26">
        <v>21</v>
      </c>
      <c r="B30" s="27" t="s">
        <v>39</v>
      </c>
      <c r="C30" s="36" t="s">
        <v>40</v>
      </c>
      <c r="D30" s="26">
        <v>95</v>
      </c>
      <c r="E30" s="27" t="s">
        <v>39</v>
      </c>
      <c r="F30" s="30" t="s">
        <v>41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s="4" customFormat="1" ht="39.75" customHeight="1">
      <c r="A31" s="26">
        <v>22</v>
      </c>
      <c r="B31" s="46"/>
      <c r="C31" s="28" t="s">
        <v>42</v>
      </c>
      <c r="D31" s="26">
        <v>600</v>
      </c>
      <c r="E31" s="31"/>
      <c r="F31" s="3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s="4" customFormat="1" ht="24" customHeight="1">
      <c r="A32" s="39" t="s">
        <v>22</v>
      </c>
      <c r="B32" s="40"/>
      <c r="C32" s="41"/>
      <c r="D32" s="42">
        <f>SUM(D30:D31)</f>
        <v>695</v>
      </c>
      <c r="E32" s="43"/>
      <c r="F32" s="4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6" s="5" customFormat="1" ht="39.75" customHeight="1">
      <c r="A33" s="26">
        <v>23</v>
      </c>
      <c r="B33" s="37" t="s">
        <v>43</v>
      </c>
      <c r="C33" s="36" t="s">
        <v>44</v>
      </c>
      <c r="D33" s="26">
        <v>112</v>
      </c>
      <c r="E33" s="37" t="s">
        <v>43</v>
      </c>
      <c r="F33" s="34"/>
    </row>
    <row r="34" spans="1:242" s="4" customFormat="1" ht="24" customHeight="1">
      <c r="A34" s="39" t="s">
        <v>22</v>
      </c>
      <c r="B34" s="40"/>
      <c r="C34" s="41"/>
      <c r="D34" s="42">
        <f>D33</f>
        <v>112</v>
      </c>
      <c r="E34" s="43"/>
      <c r="F34" s="4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</sheetData>
  <sheetProtection/>
  <mergeCells count="15">
    <mergeCell ref="A2:F2"/>
    <mergeCell ref="D4:F4"/>
    <mergeCell ref="A6:C6"/>
    <mergeCell ref="A14:C14"/>
    <mergeCell ref="A26:C26"/>
    <mergeCell ref="A29:C29"/>
    <mergeCell ref="A32:C32"/>
    <mergeCell ref="A34:C34"/>
    <mergeCell ref="B7:B12"/>
    <mergeCell ref="B27:B28"/>
    <mergeCell ref="B30:B31"/>
    <mergeCell ref="E7:E13"/>
    <mergeCell ref="E15:E25"/>
    <mergeCell ref="E27:E28"/>
    <mergeCell ref="E30:E31"/>
  </mergeCells>
  <printOptions horizontalCentered="1"/>
  <pageMargins left="0.31" right="0.31" top="0.59" bottom="0.2" header="0.51" footer="0.51"/>
  <pageSetup horizontalDpi="600" verticalDpi="600" orientation="portrait" paperSize="9" scale="87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西双版纳州勐海县党政机关单位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2018-10-31T08:01:33Z</dcterms:created>
  <dcterms:modified xsi:type="dcterms:W3CDTF">2019-02-12T09:55:32Z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