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4"/>
  </bookViews>
  <sheets>
    <sheet name="收支结余" sheetId="1" r:id="rId1"/>
    <sheet name="南板建档立卡搬迁户建房补助及拆迁奖励补助" sheetId="2" r:id="rId2"/>
    <sheet name="南板随迁户建房补助及拆迁奖励补助" sheetId="3" r:id="rId3"/>
    <sheet name="帕亮二队建档立卡搬迁户建房补助及拆迁奖励补助" sheetId="4" r:id="rId4"/>
    <sheet name="帕亮二队随迁户建房补助及拆迁奖励" sheetId="5" r:id="rId5"/>
  </sheets>
  <definedNames>
    <definedName name="_xlnm.Print_Titles" localSheetId="1">'南板建档立卡搬迁户建房补助及拆迁奖励补助'!$1:$3</definedName>
    <definedName name="_xlnm.Print_Titles" localSheetId="0">'收支结余'!$3:$3</definedName>
  </definedNames>
  <calcPr fullCalcOnLoad="1"/>
</workbook>
</file>

<file path=xl/sharedStrings.xml><?xml version="1.0" encoding="utf-8"?>
<sst xmlns="http://schemas.openxmlformats.org/spreadsheetml/2006/main" count="688" uniqueCount="366">
  <si>
    <t>打洛镇易地扶贫搬迁资金收支结余情况表</t>
  </si>
  <si>
    <t>收  入</t>
  </si>
  <si>
    <t xml:space="preserve">支  出 </t>
  </si>
  <si>
    <t xml:space="preserve">结余 </t>
  </si>
  <si>
    <t>序号</t>
  </si>
  <si>
    <t>年</t>
  </si>
  <si>
    <t>月</t>
  </si>
  <si>
    <t>日</t>
  </si>
  <si>
    <t>项目名称</t>
  </si>
  <si>
    <t>拨款单位</t>
  </si>
  <si>
    <t xml:space="preserve">金额 </t>
  </si>
  <si>
    <t>收款单位</t>
  </si>
  <si>
    <t>备注1</t>
  </si>
  <si>
    <t>建房补助（县易地扶贫搬迁建设项目指挥部）</t>
  </si>
  <si>
    <t>县易地扶贫搬迁建设项目指挥部</t>
  </si>
  <si>
    <t>勐海县打洛镇农村经营管理站</t>
  </si>
  <si>
    <t>2017年3月10日农经站代发（28户将挡立卡贫困户）</t>
  </si>
  <si>
    <t>2017年根据海易字【2017】9号文件要求调整退回建房补助资金249.9万元。</t>
  </si>
  <si>
    <t>勐海县财政局</t>
  </si>
  <si>
    <t>海财预字（2018）21号</t>
  </si>
  <si>
    <t>打洛镇曼轰村委会南板小组易地扶贫搬迁建房</t>
  </si>
  <si>
    <t>县财政局</t>
  </si>
  <si>
    <t xml:space="preserve">2017年9月3日农经站代发 </t>
  </si>
  <si>
    <t>2017年9月14日农经站代发</t>
  </si>
  <si>
    <t xml:space="preserve">2017年11月3日农经站代发（思途、朱车） </t>
  </si>
  <si>
    <t>2017年11月3日农经站代发</t>
  </si>
  <si>
    <t>2017年根据海易字【2017】9号文件要求调整退回33.6万元。</t>
  </si>
  <si>
    <t>2017年11月20日农经站代发</t>
  </si>
  <si>
    <t>2017年11月24日农经站代发（思途、朱车）</t>
  </si>
  <si>
    <t>2018年1月12日农经站代发（温别、别余、别铁）</t>
  </si>
  <si>
    <t>2018年3月19日农经站代发（10户）12万元 ，2018年5月11日农经站代发4.8万元，剩余5.1万元暂未支出</t>
  </si>
  <si>
    <t>打洛镇勐板村委会帕亮二队小组易地扶贫搬迁</t>
  </si>
  <si>
    <t xml:space="preserve">2017年9月27日农经站代发 </t>
  </si>
  <si>
    <t xml:space="preserve">2017年10月25日农经站代发 </t>
  </si>
  <si>
    <t xml:space="preserve">2017年11月20日农经站代发 </t>
  </si>
  <si>
    <t>2018年1月19日农经站代发</t>
  </si>
  <si>
    <t>暂未支出</t>
  </si>
  <si>
    <t>打洛镇帕亮二队建档立卡贫困户同步搬迁拆旧奖励</t>
  </si>
  <si>
    <t>2018年4月27日农经站代发36.6万元</t>
  </si>
  <si>
    <t>打洛镇曼轰村南板小组建档立卡贫困户同步搬迁拆旧奖</t>
  </si>
  <si>
    <t>2018年4月27日农经站代发36万元，2018年6月3日农经站代发5.4万元</t>
  </si>
  <si>
    <t>打洛镇南板、帕亮二队建档立卡户拆除旧房奖励</t>
  </si>
  <si>
    <t>2018年5月3日农经站代发106万元</t>
  </si>
  <si>
    <t>累计合计</t>
  </si>
  <si>
    <t>南板建档立卡搬迁户建房补助及拆迁奖励补助情况表</t>
  </si>
  <si>
    <t>制表单位：勐海县打洛镇财政所</t>
  </si>
  <si>
    <t>单位：元</t>
  </si>
  <si>
    <t>行政村</t>
  </si>
  <si>
    <t>村小组</t>
  </si>
  <si>
    <t>户主姓名</t>
  </si>
  <si>
    <t>家庭成员建档立卡在册人数（人）</t>
  </si>
  <si>
    <t>户主联系电话</t>
  </si>
  <si>
    <t>身份证号码</t>
  </si>
  <si>
    <t>建筑面积（平方米）</t>
  </si>
  <si>
    <t>汇入开户行名称</t>
  </si>
  <si>
    <t>惠农账号</t>
  </si>
  <si>
    <t>总金额</t>
  </si>
  <si>
    <t>2017年3月10日支付建房补助</t>
  </si>
  <si>
    <t>2017年9月3日支付建房补助</t>
  </si>
  <si>
    <r>
      <t>2017年9月14</t>
    </r>
    <r>
      <rPr>
        <sz val="11"/>
        <color indexed="8"/>
        <rFont val="宋体"/>
        <family val="0"/>
      </rPr>
      <t>日支付建房补助</t>
    </r>
  </si>
  <si>
    <t>2017年11月3日支付建房补助</t>
  </si>
  <si>
    <t>2017年11月20日支付建房补助</t>
  </si>
  <si>
    <t>2017年11月24日支付建房补助</t>
  </si>
  <si>
    <t>2018年5月3日支付拆迁奖励</t>
  </si>
  <si>
    <t>曼轰村委会</t>
  </si>
  <si>
    <t>南板村</t>
  </si>
  <si>
    <t>门车</t>
  </si>
  <si>
    <t>157****8134</t>
  </si>
  <si>
    <t>5328221966****3018</t>
  </si>
  <si>
    <t>勐海县农村信用合作联社</t>
  </si>
  <si>
    <t>623190000****0075017463</t>
  </si>
  <si>
    <t>行车</t>
  </si>
  <si>
    <t>1592****3675</t>
  </si>
  <si>
    <t>5328221949****3038</t>
  </si>
  <si>
    <t>62236908****5982</t>
  </si>
  <si>
    <t>知别</t>
  </si>
  <si>
    <t>150****5189</t>
  </si>
  <si>
    <t>5328221978****3058</t>
  </si>
  <si>
    <t>62236919****7767</t>
  </si>
  <si>
    <t>次杰</t>
  </si>
  <si>
    <t>182****8064</t>
  </si>
  <si>
    <t>5328221990****3039</t>
  </si>
  <si>
    <t>62236919****3300</t>
  </si>
  <si>
    <t>朱车</t>
  </si>
  <si>
    <t>182****7157</t>
  </si>
  <si>
    <t>5328221959****3018</t>
  </si>
  <si>
    <t>62236908198****4</t>
  </si>
  <si>
    <t>克南</t>
  </si>
  <si>
    <t>147****9148</t>
  </si>
  <si>
    <t>5328221928****3038</t>
  </si>
  <si>
    <t>622369****879847</t>
  </si>
  <si>
    <t>省者</t>
  </si>
  <si>
    <r>
      <t>1</t>
    </r>
    <r>
      <rPr>
        <sz val="11"/>
        <color indexed="8"/>
        <rFont val="宋体"/>
        <family val="0"/>
      </rPr>
      <t>88****7113</t>
    </r>
  </si>
  <si>
    <t>5328221948****3035</t>
  </si>
  <si>
    <t>622369****879680</t>
  </si>
  <si>
    <t>啊车</t>
  </si>
  <si>
    <t>159****6745</t>
  </si>
  <si>
    <t>5328221942****3015</t>
  </si>
  <si>
    <t>622369****879979</t>
  </si>
  <si>
    <t>别灿</t>
  </si>
  <si>
    <t>150****7573</t>
  </si>
  <si>
    <t>5328221975****3038</t>
  </si>
  <si>
    <r>
      <t>6</t>
    </r>
    <r>
      <rPr>
        <sz val="11"/>
        <color indexed="8"/>
        <rFont val="宋体"/>
        <family val="0"/>
      </rPr>
      <t>231900****75067724</t>
    </r>
  </si>
  <si>
    <t>才土</t>
  </si>
  <si>
    <t>150****2580</t>
  </si>
  <si>
    <t>5328221963****3054</t>
  </si>
  <si>
    <t>622369****891222</t>
  </si>
  <si>
    <t>特张</t>
  </si>
  <si>
    <t>158****5339</t>
  </si>
  <si>
    <t>5328221960****3011</t>
  </si>
  <si>
    <t>622369****890760</t>
  </si>
  <si>
    <t>桑飘</t>
  </si>
  <si>
    <t>135****8279</t>
  </si>
  <si>
    <t>5328221941****3039</t>
  </si>
  <si>
    <t>623190****074608668</t>
  </si>
  <si>
    <t>佐鱼</t>
  </si>
  <si>
    <t>188****8922</t>
  </si>
  <si>
    <t>5328221968****3071</t>
  </si>
  <si>
    <t>622369****884862</t>
  </si>
  <si>
    <t>叶果</t>
  </si>
  <si>
    <t>158****3140</t>
  </si>
  <si>
    <t>5328221933****3014</t>
  </si>
  <si>
    <t>62236908****6576</t>
  </si>
  <si>
    <t>会标</t>
  </si>
  <si>
    <t>157****9182</t>
  </si>
  <si>
    <t>5328221936****3086</t>
  </si>
  <si>
    <t>62236908****6998</t>
  </si>
  <si>
    <t>山克</t>
  </si>
  <si>
    <t>183****5723</t>
  </si>
  <si>
    <t>5328221974****3018</t>
  </si>
  <si>
    <t>62236908****5859</t>
  </si>
  <si>
    <t>别特</t>
  </si>
  <si>
    <t>159****3084</t>
  </si>
  <si>
    <t>5328221979****3079</t>
  </si>
  <si>
    <t>62319000000****0755</t>
  </si>
  <si>
    <t>伟特</t>
  </si>
  <si>
    <t>183****8340</t>
  </si>
  <si>
    <t>5328221944****3014</t>
  </si>
  <si>
    <t>622369****884573</t>
  </si>
  <si>
    <t>桑查</t>
  </si>
  <si>
    <t>151****7042</t>
  </si>
  <si>
    <t>5328221970****3096</t>
  </si>
  <si>
    <t>62236908****6154</t>
  </si>
  <si>
    <t>伟凶</t>
  </si>
  <si>
    <t>159****3204</t>
  </si>
  <si>
    <t>5328221949****3068</t>
  </si>
  <si>
    <t>62236913****6843</t>
  </si>
  <si>
    <t>受洛</t>
  </si>
  <si>
    <t>159****7075</t>
  </si>
  <si>
    <t>5328221945****3014</t>
  </si>
  <si>
    <t>622369****891354</t>
  </si>
  <si>
    <t>果土</t>
  </si>
  <si>
    <t>182****1465</t>
  </si>
  <si>
    <t>5328221964****3051</t>
  </si>
  <si>
    <t>62236919****9273</t>
  </si>
  <si>
    <t>门特</t>
  </si>
  <si>
    <r>
      <t>1</t>
    </r>
    <r>
      <rPr>
        <sz val="11"/>
        <rFont val="宋体"/>
        <family val="0"/>
      </rPr>
      <t>59****3314</t>
    </r>
  </si>
  <si>
    <t>5328221961****3015</t>
  </si>
  <si>
    <t>622369****879268</t>
  </si>
  <si>
    <t>伟边</t>
  </si>
  <si>
    <t>158****3472</t>
  </si>
  <si>
    <t>5328221964****3078</t>
  </si>
  <si>
    <t>622369****879714</t>
  </si>
  <si>
    <t>次阶</t>
  </si>
  <si>
    <t>136****0837</t>
  </si>
  <si>
    <t>5328221972****3057</t>
  </si>
  <si>
    <t>6223691957213329</t>
  </si>
  <si>
    <t>伞佐</t>
  </si>
  <si>
    <t>187****8312</t>
  </si>
  <si>
    <t>5328221945****3016</t>
  </si>
  <si>
    <t>622369****884995</t>
  </si>
  <si>
    <t>思途</t>
  </si>
  <si>
    <t>159****7107</t>
  </si>
  <si>
    <t>5328221951****3054</t>
  </si>
  <si>
    <t>622369****890638</t>
  </si>
  <si>
    <t>沙图</t>
  </si>
  <si>
    <t>147****7032</t>
  </si>
  <si>
    <t>5328221973****305X</t>
  </si>
  <si>
    <t>62319000000****9188</t>
  </si>
  <si>
    <t>合计</t>
  </si>
  <si>
    <t>南板随迁户建房补助及拆迁奖励补助情况表</t>
  </si>
  <si>
    <t>乡镇名称</t>
  </si>
  <si>
    <t>搬迁点名称</t>
  </si>
  <si>
    <t>家庭成员人数（人）</t>
  </si>
  <si>
    <t>是否签订拆除旧房协议</t>
  </si>
  <si>
    <t>是否拆除旧房</t>
  </si>
  <si>
    <t>2018年1月12日支付建房补助</t>
  </si>
  <si>
    <t>2018年3月19日支付建房补助</t>
  </si>
  <si>
    <t>2018年5月11日支付建房补助</t>
  </si>
  <si>
    <t>2018年4月27日支付拆迁奖励补助</t>
  </si>
  <si>
    <t>2018年6月3日支付拆迁奖励补助</t>
  </si>
  <si>
    <t>打洛镇</t>
  </si>
  <si>
    <t>曼轰村南板小组</t>
  </si>
  <si>
    <t>温别</t>
  </si>
  <si>
    <t>158****9375</t>
  </si>
  <si>
    <t>5328221936****3017</t>
  </si>
  <si>
    <t>是</t>
  </si>
  <si>
    <t>622369****879425</t>
  </si>
  <si>
    <t>别尺</t>
  </si>
  <si>
    <t>187****3093</t>
  </si>
  <si>
    <t>5328221971****3016</t>
  </si>
  <si>
    <t>62236908****5693</t>
  </si>
  <si>
    <t>次洛</t>
  </si>
  <si>
    <t>158****9878</t>
  </si>
  <si>
    <t>5328221980****3013</t>
  </si>
  <si>
    <t>622****957706595</t>
  </si>
  <si>
    <t>别余</t>
  </si>
  <si>
    <t>182****4259</t>
  </si>
  <si>
    <t>5328221965****3014</t>
  </si>
  <si>
    <t>622369****879003</t>
  </si>
  <si>
    <t>桑说</t>
  </si>
  <si>
    <t>151****1489</t>
  </si>
  <si>
    <t>5328221978****3012</t>
  </si>
  <si>
    <t>62319000000****7532</t>
  </si>
  <si>
    <t>铁说</t>
  </si>
  <si>
    <t>182****5972</t>
  </si>
  <si>
    <t>5328221965****3019</t>
  </si>
  <si>
    <t>622369****890505</t>
  </si>
  <si>
    <t>判知</t>
  </si>
  <si>
    <t>151****6571</t>
  </si>
  <si>
    <t>5328221961****3012</t>
  </si>
  <si>
    <t>622****358670721</t>
  </si>
  <si>
    <t>佐朱</t>
  </si>
  <si>
    <t>137****4055</t>
  </si>
  <si>
    <t>5328221975****3017</t>
  </si>
  <si>
    <t>62319000000****5086</t>
  </si>
  <si>
    <t>182****1254</t>
  </si>
  <si>
    <t>5328221977****3056</t>
  </si>
  <si>
    <t>622369****953303</t>
  </si>
  <si>
    <t>车作</t>
  </si>
  <si>
    <t>159****1042</t>
  </si>
  <si>
    <t>5328221965****3013</t>
  </si>
  <si>
    <t>622369****890471</t>
  </si>
  <si>
    <t>佐克</t>
  </si>
  <si>
    <t>157****5815</t>
  </si>
  <si>
    <t>5328221974****3013</t>
  </si>
  <si>
    <t>62236908****6022</t>
  </si>
  <si>
    <t>桑余</t>
  </si>
  <si>
    <t>18****04476</t>
  </si>
  <si>
    <t>5328221967****3039</t>
  </si>
  <si>
    <t>622****477256055</t>
  </si>
  <si>
    <t>朱四</t>
  </si>
  <si>
    <t>157****6615</t>
  </si>
  <si>
    <t>5328221961****3011</t>
  </si>
  <si>
    <t>622****477275667</t>
  </si>
  <si>
    <t>佐铁</t>
  </si>
  <si>
    <t>158****4039</t>
  </si>
  <si>
    <t>5328221971****3030</t>
  </si>
  <si>
    <t>622****957206414</t>
  </si>
  <si>
    <t>别铁</t>
  </si>
  <si>
    <t>136****0687</t>
  </si>
  <si>
    <t>5328221978****3010</t>
  </si>
  <si>
    <t>622****085517559</t>
  </si>
  <si>
    <t>温山</t>
  </si>
  <si>
    <t>159****8064</t>
  </si>
  <si>
    <t>5328221950****3012</t>
  </si>
  <si>
    <t>622369****879136</t>
  </si>
  <si>
    <t>山门</t>
  </si>
  <si>
    <t>5328221974****3011</t>
  </si>
  <si>
    <t>62236907****0131</t>
  </si>
  <si>
    <t>17（户）</t>
  </si>
  <si>
    <t>帕亮二队建档立卡搬迁户建房补助及拆迁奖励补助情况表</t>
  </si>
  <si>
    <t>2017年9月27日支付建房补助</t>
  </si>
  <si>
    <t>2017年10月25日支付建房补助</t>
  </si>
  <si>
    <r>
      <t>2017年11月20</t>
    </r>
    <r>
      <rPr>
        <b/>
        <sz val="11"/>
        <color indexed="8"/>
        <rFont val="宋体"/>
        <family val="0"/>
      </rPr>
      <t>日支付建房补助</t>
    </r>
  </si>
  <si>
    <t>2018年5月3日支付拆迁奖励补助</t>
  </si>
  <si>
    <t>勐板</t>
  </si>
  <si>
    <t>帕亮二队</t>
  </si>
  <si>
    <t>沙特</t>
  </si>
  <si>
    <t>151****3558</t>
  </si>
  <si>
    <t>5328221939****3050</t>
  </si>
  <si>
    <t>62319****0075071700</t>
  </si>
  <si>
    <t>查标</t>
  </si>
  <si>
    <t>188****4545</t>
  </si>
  <si>
    <t>5328221984****3051</t>
  </si>
  <si>
    <t>6223****19984424</t>
  </si>
  <si>
    <t>杀佐</t>
  </si>
  <si>
    <t>133****8227</t>
  </si>
  <si>
    <t>5328221978****3011</t>
  </si>
  <si>
    <t>62319****0075040705</t>
  </si>
  <si>
    <t>江才</t>
  </si>
  <si>
    <t>135****3212</t>
  </si>
  <si>
    <t>5328221956****3011</t>
  </si>
  <si>
    <t>62319****0074953478</t>
  </si>
  <si>
    <t>门说</t>
  </si>
  <si>
    <t>159****8548</t>
  </si>
  <si>
    <t>5328221954****301X</t>
  </si>
  <si>
    <t>6223****19984390</t>
  </si>
  <si>
    <t>罗杀</t>
  </si>
  <si>
    <t>151****3546</t>
  </si>
  <si>
    <t>5328221945****3039</t>
  </si>
  <si>
    <t>62319****0075069654</t>
  </si>
  <si>
    <t>沙佐</t>
  </si>
  <si>
    <t>147****4716</t>
  </si>
  <si>
    <t>5328221982****3014</t>
  </si>
  <si>
    <t>622****957703568</t>
  </si>
  <si>
    <t>说余</t>
  </si>
  <si>
    <t>5328221978****3090</t>
  </si>
  <si>
    <t>622****957703436</t>
  </si>
  <si>
    <t>沙达</t>
  </si>
  <si>
    <t>158****0812</t>
  </si>
  <si>
    <t>5328221954****3057</t>
  </si>
  <si>
    <t>6223****19983962</t>
  </si>
  <si>
    <t>克门</t>
  </si>
  <si>
    <t>158****1479</t>
  </si>
  <si>
    <t>5328221942****3014</t>
  </si>
  <si>
    <t>6223****19983830</t>
  </si>
  <si>
    <t>切三</t>
  </si>
  <si>
    <t>159****4198</t>
  </si>
  <si>
    <t>5328221950****3013</t>
  </si>
  <si>
    <t>622****477759322</t>
  </si>
  <si>
    <t>帕亮二队随迁户建房补助及拆迁奖励补助情况表</t>
  </si>
  <si>
    <t>2018年1月19日支付建房补助</t>
  </si>
  <si>
    <t>沙土</t>
  </si>
  <si>
    <t>136****8409</t>
  </si>
  <si>
    <t>5328221953****3055</t>
  </si>
  <si>
    <t>622****477759165</t>
  </si>
  <si>
    <t>龙娘</t>
  </si>
  <si>
    <t>182****8403</t>
  </si>
  <si>
    <t>5328221962****3028</t>
  </si>
  <si>
    <t>622****667716785</t>
  </si>
  <si>
    <t>余罗</t>
  </si>
  <si>
    <t>182****4931</t>
  </si>
  <si>
    <t>5328221958****6517</t>
  </si>
  <si>
    <t>6223****19983673</t>
  </si>
  <si>
    <t>得切</t>
  </si>
  <si>
    <t>5328221957****3018</t>
  </si>
  <si>
    <t>62319****00136983984</t>
  </si>
  <si>
    <t>江杰</t>
  </si>
  <si>
    <t>150****8384</t>
  </si>
  <si>
    <t>5328221956****3033</t>
  </si>
  <si>
    <t>6223****19984713</t>
  </si>
  <si>
    <t>5328221971****3031</t>
  </si>
  <si>
    <t>62319****0074603206</t>
  </si>
  <si>
    <t>特切</t>
  </si>
  <si>
    <t>151****1776</t>
  </si>
  <si>
    <t>6223****19984135</t>
  </si>
  <si>
    <t>辉着</t>
  </si>
  <si>
    <t>159****9103</t>
  </si>
  <si>
    <t>5328221977****3035</t>
  </si>
  <si>
    <t>622****644844627</t>
  </si>
  <si>
    <t>也洛</t>
  </si>
  <si>
    <t>147****9608</t>
  </si>
  <si>
    <t>5328221989****3055</t>
  </si>
  <si>
    <t>622****085755795</t>
  </si>
  <si>
    <t>伍海平</t>
  </si>
  <si>
    <t>153****5707</t>
  </si>
  <si>
    <t>4523231979****4616</t>
  </si>
  <si>
    <t>622****358611840</t>
  </si>
  <si>
    <t>辉合</t>
  </si>
  <si>
    <t>135****5042</t>
  </si>
  <si>
    <t>5328221967****3014</t>
  </si>
  <si>
    <t>6223****19984689</t>
  </si>
  <si>
    <t>别会</t>
  </si>
  <si>
    <t>187****3117</t>
  </si>
  <si>
    <t>5328221988****3034</t>
  </si>
  <si>
    <t>62101780020****6152</t>
  </si>
  <si>
    <t>门香</t>
  </si>
  <si>
    <t>135****7176</t>
  </si>
  <si>
    <t>5328221985****3059</t>
  </si>
  <si>
    <t>62319000200****2437</t>
  </si>
  <si>
    <t>切沙</t>
  </si>
  <si>
    <t>182****0609</t>
  </si>
  <si>
    <t>5328221957****3019</t>
  </si>
  <si>
    <t>6223****19984002</t>
  </si>
  <si>
    <t>14（户）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</si>
</sst>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</numFmts>
  <fonts count="5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name val="仿宋"/>
      <family val="3"/>
    </font>
    <font>
      <b/>
      <sz val="14"/>
      <name val="仿宋"/>
      <family val="3"/>
    </font>
    <font>
      <sz val="11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b/>
      <sz val="16"/>
      <name val="仿宋"/>
      <family val="3"/>
    </font>
    <font>
      <b/>
      <sz val="14"/>
      <name val="宋体"/>
      <family val="0"/>
    </font>
    <font>
      <b/>
      <sz val="12"/>
      <name val="仿宋"/>
      <family val="3"/>
    </font>
    <font>
      <b/>
      <sz val="11"/>
      <name val="仿宋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8"/>
      <name val="仿宋"/>
      <family val="3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1"/>
      <name val="Calibri Light"/>
      <family val="0"/>
    </font>
    <font>
      <sz val="12"/>
      <name val="Calibri"/>
      <family val="0"/>
    </font>
    <font>
      <sz val="10"/>
      <name val="Calibri"/>
      <family val="0"/>
    </font>
    <font>
      <sz val="11"/>
      <color indexed="8"/>
      <name val="Calibri Light"/>
      <family val="0"/>
    </font>
    <font>
      <sz val="11"/>
      <color rgb="FF000000"/>
      <name val="Calibri Light"/>
      <family val="0"/>
    </font>
    <font>
      <sz val="11"/>
      <color rgb="FFFF0000"/>
      <name val="Calibri Light"/>
      <family val="0"/>
    </font>
    <font>
      <sz val="11"/>
      <color theme="1"/>
      <name val="Calibri Light"/>
      <family val="0"/>
    </font>
    <font>
      <sz val="12"/>
      <color theme="2" tint="-0.8999800086021423"/>
      <name val="宋体"/>
      <family val="0"/>
    </font>
    <font>
      <sz val="10"/>
      <color theme="2" tint="-0.8999800086021423"/>
      <name val="Calibri"/>
      <family val="0"/>
    </font>
    <font>
      <sz val="11"/>
      <color theme="2" tint="-0.8999800086021423"/>
      <name val="Calibri Light"/>
      <family val="0"/>
    </font>
    <font>
      <sz val="11"/>
      <color theme="2" tint="-0.8999800086021423"/>
      <name val="Calibri"/>
      <family val="0"/>
    </font>
    <font>
      <sz val="12"/>
      <color rgb="FFFF0000"/>
      <name val="宋体"/>
      <family val="0"/>
    </font>
    <font>
      <sz val="12"/>
      <color theme="2" tint="-0.8999800086021423"/>
      <name val="仿宋"/>
      <family val="3"/>
    </font>
    <font>
      <sz val="12"/>
      <color theme="2" tint="-0.899980008602142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3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22" fillId="5" borderId="0" applyNumberFormat="0" applyBorder="0" applyAlignment="0" applyProtection="0"/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7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3" applyNumberFormat="0" applyFill="0" applyAlignment="0" applyProtection="0"/>
    <xf numFmtId="0" fontId="0" fillId="0" borderId="0">
      <alignment vertical="center"/>
      <protection/>
    </xf>
    <xf numFmtId="0" fontId="33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0" fillId="0" borderId="0">
      <alignment vertical="center"/>
      <protection/>
    </xf>
    <xf numFmtId="0" fontId="31" fillId="0" borderId="5" applyNumberFormat="0" applyFill="0" applyAlignment="0" applyProtection="0"/>
    <xf numFmtId="0" fontId="0" fillId="0" borderId="0">
      <alignment vertical="center"/>
      <protection/>
    </xf>
    <xf numFmtId="0" fontId="26" fillId="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4" fillId="10" borderId="6" applyNumberFormat="0" applyAlignment="0" applyProtection="0"/>
    <xf numFmtId="0" fontId="35" fillId="10" borderId="1" applyNumberFormat="0" applyAlignment="0" applyProtection="0"/>
    <xf numFmtId="0" fontId="0" fillId="0" borderId="0">
      <alignment vertical="center"/>
      <protection/>
    </xf>
    <xf numFmtId="0" fontId="36" fillId="11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2" borderId="0" applyNumberFormat="0" applyBorder="0" applyAlignment="0" applyProtection="0"/>
    <xf numFmtId="0" fontId="0" fillId="0" borderId="0">
      <alignment vertical="center"/>
      <protection/>
    </xf>
    <xf numFmtId="0" fontId="30" fillId="0" borderId="8" applyNumberFormat="0" applyFill="0" applyAlignment="0" applyProtection="0"/>
    <xf numFmtId="0" fontId="3" fillId="0" borderId="9" applyNumberFormat="0" applyFill="0" applyAlignment="0" applyProtection="0"/>
    <xf numFmtId="0" fontId="3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5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6" fillId="21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4" fillId="0" borderId="0">
      <alignment vertical="center"/>
      <protection/>
    </xf>
    <xf numFmtId="0" fontId="24" fillId="0" borderId="0">
      <alignment vertical="center"/>
      <protection/>
    </xf>
    <xf numFmtId="0" fontId="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19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0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0" fillId="0" borderId="10" xfId="0" applyNumberFormat="1" applyFont="1" applyFill="1" applyBorder="1" applyAlignment="1">
      <alignment horizontal="center" vertical="center"/>
    </xf>
    <xf numFmtId="0" fontId="41" fillId="0" borderId="11" xfId="1436" applyFont="1" applyFill="1" applyBorder="1" applyAlignment="1">
      <alignment horizontal="center" vertical="center"/>
      <protection/>
    </xf>
    <xf numFmtId="0" fontId="41" fillId="0" borderId="11" xfId="1436" applyFont="1" applyFill="1" applyBorder="1" applyAlignment="1">
      <alignment horizontal="center" vertical="top"/>
      <protection/>
    </xf>
    <xf numFmtId="49" fontId="41" fillId="0" borderId="11" xfId="1436" applyNumberFormat="1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39" fillId="0" borderId="12" xfId="0" applyFont="1" applyBorder="1" applyAlignment="1">
      <alignment vertical="center"/>
    </xf>
    <xf numFmtId="0" fontId="39" fillId="24" borderId="0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right" vertical="center"/>
    </xf>
    <xf numFmtId="0" fontId="39" fillId="0" borderId="10" xfId="0" applyFont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0" fillId="24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24" borderId="10" xfId="0" applyFont="1" applyFill="1" applyBorder="1" applyAlignment="1">
      <alignment vertical="center"/>
    </xf>
    <xf numFmtId="0" fontId="46" fillId="0" borderId="10" xfId="0" applyFont="1" applyBorder="1" applyAlignment="1">
      <alignment vertical="center"/>
    </xf>
    <xf numFmtId="49" fontId="46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24" borderId="0" xfId="0" applyFill="1" applyAlignment="1">
      <alignment horizontal="center" vertical="center"/>
    </xf>
    <xf numFmtId="0" fontId="0" fillId="0" borderId="0" xfId="0" applyAlignment="1">
      <alignment horizontal="center" wrapText="1"/>
    </xf>
    <xf numFmtId="0" fontId="39" fillId="24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9" fontId="4" fillId="0" borderId="10" xfId="1436" applyNumberFormat="1" applyFont="1" applyBorder="1" applyAlignment="1">
      <alignment horizontal="center" vertical="center" wrapText="1"/>
      <protection/>
    </xf>
    <xf numFmtId="0" fontId="49" fillId="24" borderId="11" xfId="0" applyFont="1" applyFill="1" applyBorder="1" applyAlignment="1">
      <alignment horizontal="center" vertical="center" wrapText="1"/>
    </xf>
    <xf numFmtId="0" fontId="48" fillId="24" borderId="10" xfId="0" applyFont="1" applyFill="1" applyBorder="1" applyAlignment="1">
      <alignment horizontal="center" vertical="center" wrapText="1"/>
    </xf>
    <xf numFmtId="0" fontId="50" fillId="24" borderId="11" xfId="0" applyFont="1" applyFill="1" applyBorder="1" applyAlignment="1">
      <alignment horizontal="center" vertical="center" wrapText="1"/>
    </xf>
    <xf numFmtId="0" fontId="48" fillId="24" borderId="11" xfId="1436" applyFont="1" applyFill="1" applyBorder="1" applyAlignment="1">
      <alignment horizontal="center" vertical="center"/>
      <protection/>
    </xf>
    <xf numFmtId="0" fontId="51" fillId="24" borderId="10" xfId="0" applyFont="1" applyFill="1" applyBorder="1" applyAlignment="1">
      <alignment horizontal="center" vertical="center" wrapText="1"/>
    </xf>
    <xf numFmtId="0" fontId="51" fillId="2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42" fillId="0" borderId="14" xfId="0" applyNumberFormat="1" applyFont="1" applyBorder="1" applyAlignment="1" applyProtection="1">
      <alignment horizontal="center" vertical="center" wrapText="1"/>
      <protection locked="0"/>
    </xf>
    <xf numFmtId="49" fontId="42" fillId="0" borderId="10" xfId="0" applyNumberFormat="1" applyFont="1" applyBorder="1" applyAlignment="1" applyProtection="1">
      <alignment vertical="center" wrapText="1"/>
      <protection locked="0"/>
    </xf>
    <xf numFmtId="0" fontId="42" fillId="0" borderId="10" xfId="0" applyNumberFormat="1" applyFont="1" applyBorder="1" applyAlignment="1" applyProtection="1">
      <alignment horizontal="center" vertical="center" wrapText="1"/>
      <protection locked="0"/>
    </xf>
    <xf numFmtId="49" fontId="42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52" fillId="0" borderId="0" xfId="0" applyFont="1" applyAlignment="1">
      <alignment/>
    </xf>
    <xf numFmtId="0" fontId="0" fillId="24" borderId="0" xfId="0" applyFill="1" applyAlignment="1">
      <alignment horizontal="center"/>
    </xf>
    <xf numFmtId="0" fontId="0" fillId="0" borderId="0" xfId="0" applyAlignment="1">
      <alignment wrapText="1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44" fillId="24" borderId="10" xfId="0" applyFont="1" applyFill="1" applyBorder="1" applyAlignment="1">
      <alignment horizontal="center" vertical="center" wrapText="1"/>
    </xf>
    <xf numFmtId="0" fontId="45" fillId="24" borderId="10" xfId="0" applyFont="1" applyFill="1" applyBorder="1" applyAlignment="1">
      <alignment horizontal="center" vertical="center" wrapText="1"/>
    </xf>
    <xf numFmtId="49" fontId="43" fillId="24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24" borderId="10" xfId="0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left" vertical="center"/>
    </xf>
    <xf numFmtId="0" fontId="46" fillId="24" borderId="10" xfId="0" applyFont="1" applyFill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0" fillId="24" borderId="0" xfId="0" applyFill="1" applyAlignment="1">
      <alignment vertical="center"/>
    </xf>
    <xf numFmtId="0" fontId="53" fillId="24" borderId="10" xfId="0" applyFont="1" applyFill="1" applyBorder="1" applyAlignment="1">
      <alignment horizontal="center" vertical="center" wrapText="1"/>
    </xf>
    <xf numFmtId="0" fontId="47" fillId="24" borderId="10" xfId="0" applyFont="1" applyFill="1" applyBorder="1" applyAlignment="1">
      <alignment horizontal="center" vertical="center" wrapText="1"/>
    </xf>
    <xf numFmtId="176" fontId="47" fillId="24" borderId="10" xfId="0" applyNumberFormat="1" applyFont="1" applyFill="1" applyBorder="1" applyAlignment="1">
      <alignment horizontal="center" vertical="center" wrapText="1"/>
    </xf>
    <xf numFmtId="176" fontId="46" fillId="24" borderId="10" xfId="0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Alignment="1">
      <alignment/>
    </xf>
    <xf numFmtId="0" fontId="16" fillId="0" borderId="12" xfId="0" applyFont="1" applyBorder="1" applyAlignment="1">
      <alignment horizontal="center" vertical="center"/>
    </xf>
    <xf numFmtId="0" fontId="17" fillId="24" borderId="13" xfId="0" applyFont="1" applyFill="1" applyBorder="1" applyAlignment="1">
      <alignment horizontal="center" vertical="center"/>
    </xf>
    <xf numFmtId="0" fontId="17" fillId="24" borderId="15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/>
    </xf>
    <xf numFmtId="0" fontId="17" fillId="24" borderId="13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43" fontId="20" fillId="24" borderId="10" xfId="42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14" fillId="24" borderId="17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 wrapText="1"/>
    </xf>
    <xf numFmtId="0" fontId="14" fillId="24" borderId="18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52" fillId="24" borderId="10" xfId="0" applyFont="1" applyFill="1" applyBorder="1" applyAlignment="1">
      <alignment horizontal="center" vertical="center" wrapText="1"/>
    </xf>
    <xf numFmtId="0" fontId="57" fillId="24" borderId="11" xfId="0" applyFont="1" applyFill="1" applyBorder="1" applyAlignment="1">
      <alignment horizontal="center" vertical="center"/>
    </xf>
    <xf numFmtId="0" fontId="58" fillId="24" borderId="17" xfId="0" applyFont="1" applyFill="1" applyBorder="1" applyAlignment="1">
      <alignment horizontal="center" vertical="center"/>
    </xf>
    <xf numFmtId="0" fontId="58" fillId="24" borderId="17" xfId="0" applyFont="1" applyFill="1" applyBorder="1" applyAlignment="1">
      <alignment horizontal="center" vertical="center" wrapText="1"/>
    </xf>
    <xf numFmtId="0" fontId="57" fillId="24" borderId="11" xfId="0" applyFont="1" applyFill="1" applyBorder="1" applyAlignment="1">
      <alignment horizontal="center" vertical="center" wrapText="1"/>
    </xf>
    <xf numFmtId="43" fontId="58" fillId="24" borderId="10" xfId="42" applyNumberFormat="1" applyFont="1" applyFill="1" applyBorder="1" applyAlignment="1">
      <alignment horizontal="center" vertical="center"/>
    </xf>
    <xf numFmtId="0" fontId="57" fillId="24" borderId="17" xfId="0" applyFont="1" applyFill="1" applyBorder="1" applyAlignment="1">
      <alignment horizontal="center" vertical="center"/>
    </xf>
    <xf numFmtId="0" fontId="57" fillId="24" borderId="17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/>
    </xf>
    <xf numFmtId="0" fontId="58" fillId="24" borderId="18" xfId="0" applyFont="1" applyFill="1" applyBorder="1" applyAlignment="1">
      <alignment horizontal="center" vertical="center"/>
    </xf>
    <xf numFmtId="0" fontId="58" fillId="24" borderId="18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10" xfId="0" applyFont="1" applyFill="1" applyBorder="1" applyAlignment="1">
      <alignment horizontal="center" vertical="center"/>
    </xf>
    <xf numFmtId="0" fontId="57" fillId="24" borderId="10" xfId="0" applyFont="1" applyFill="1" applyBorder="1" applyAlignment="1">
      <alignment vertical="center" wrapText="1"/>
    </xf>
    <xf numFmtId="0" fontId="57" fillId="24" borderId="10" xfId="0" applyFont="1" applyFill="1" applyBorder="1" applyAlignment="1">
      <alignment horizontal="center" vertical="center" wrapText="1"/>
    </xf>
    <xf numFmtId="43" fontId="58" fillId="24" borderId="10" xfId="42" applyNumberFormat="1" applyFont="1" applyFill="1" applyBorder="1" applyAlignment="1">
      <alignment vertical="center"/>
    </xf>
    <xf numFmtId="0" fontId="58" fillId="24" borderId="10" xfId="0" applyFont="1" applyFill="1" applyBorder="1" applyAlignment="1">
      <alignment horizontal="center" vertical="center" wrapText="1"/>
    </xf>
    <xf numFmtId="0" fontId="57" fillId="24" borderId="16" xfId="0" applyFont="1" applyFill="1" applyBorder="1" applyAlignment="1">
      <alignment vertical="center" wrapText="1"/>
    </xf>
    <xf numFmtId="0" fontId="57" fillId="24" borderId="15" xfId="0" applyFont="1" applyFill="1" applyBorder="1" applyAlignment="1">
      <alignment vertical="center" wrapText="1"/>
    </xf>
    <xf numFmtId="0" fontId="57" fillId="24" borderId="10" xfId="0" applyFont="1" applyFill="1" applyBorder="1" applyAlignment="1">
      <alignment vertical="center"/>
    </xf>
    <xf numFmtId="0" fontId="14" fillId="24" borderId="13" xfId="0" applyFont="1" applyFill="1" applyBorder="1" applyAlignment="1">
      <alignment horizontal="center" vertical="center"/>
    </xf>
    <xf numFmtId="0" fontId="14" fillId="24" borderId="15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vertical="center"/>
    </xf>
    <xf numFmtId="0" fontId="17" fillId="24" borderId="15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24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center" vertical="center" wrapText="1"/>
    </xf>
    <xf numFmtId="177" fontId="20" fillId="24" borderId="10" xfId="0" applyNumberFormat="1" applyFont="1" applyFill="1" applyBorder="1" applyAlignment="1">
      <alignment vertical="center" wrapText="1"/>
    </xf>
    <xf numFmtId="0" fontId="14" fillId="24" borderId="10" xfId="0" applyFont="1" applyFill="1" applyBorder="1" applyAlignment="1">
      <alignment horizontal="center" vertical="center" wrapText="1"/>
    </xf>
    <xf numFmtId="43" fontId="20" fillId="24" borderId="11" xfId="0" applyNumberFormat="1" applyFont="1" applyFill="1" applyBorder="1" applyAlignment="1">
      <alignment horizontal="center" vertical="center"/>
    </xf>
    <xf numFmtId="43" fontId="20" fillId="24" borderId="10" xfId="42" applyNumberFormat="1" applyFont="1" applyFill="1" applyBorder="1" applyAlignment="1">
      <alignment vertical="center"/>
    </xf>
    <xf numFmtId="43" fontId="20" fillId="24" borderId="17" xfId="0" applyNumberFormat="1" applyFont="1" applyFill="1" applyBorder="1" applyAlignment="1">
      <alignment horizontal="center" vertical="center"/>
    </xf>
    <xf numFmtId="43" fontId="58" fillId="24" borderId="17" xfId="0" applyNumberFormat="1" applyFont="1" applyFill="1" applyBorder="1" applyAlignment="1">
      <alignment horizontal="center" vertical="center"/>
    </xf>
    <xf numFmtId="43" fontId="58" fillId="24" borderId="10" xfId="0" applyNumberFormat="1" applyFont="1" applyFill="1" applyBorder="1" applyAlignment="1">
      <alignment vertical="center"/>
    </xf>
    <xf numFmtId="43" fontId="20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 wrapText="1"/>
    </xf>
    <xf numFmtId="0" fontId="43" fillId="0" borderId="10" xfId="0" applyFont="1" applyFill="1" applyBorder="1" applyAlignment="1" quotePrefix="1">
      <alignment horizontal="center" vertical="center" wrapText="1"/>
    </xf>
    <xf numFmtId="0" fontId="40" fillId="0" borderId="10" xfId="0" applyFont="1" applyFill="1" applyBorder="1" applyAlignment="1" quotePrefix="1">
      <alignment vertical="center"/>
    </xf>
    <xf numFmtId="0" fontId="1" fillId="0" borderId="13" xfId="0" applyFont="1" applyFill="1" applyBorder="1" applyAlignment="1" quotePrefix="1">
      <alignment horizontal="center" vertical="center" wrapText="1"/>
    </xf>
    <xf numFmtId="0" fontId="41" fillId="0" borderId="11" xfId="0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</cellXfs>
  <cellStyles count="1423">
    <cellStyle name="Normal" xfId="0"/>
    <cellStyle name="Currency [0]" xfId="15"/>
    <cellStyle name="常规 2 4 7_扶贫资金收支情况表（空表）" xfId="16"/>
    <cellStyle name="常规 3 9 4" xfId="17"/>
    <cellStyle name="Currency" xfId="18"/>
    <cellStyle name="常规 5 9 2" xfId="19"/>
    <cellStyle name="常规 2 2 4" xfId="20"/>
    <cellStyle name="常规 2 5 14 4" xfId="21"/>
    <cellStyle name="输入" xfId="22"/>
    <cellStyle name="常规 2 2 7 5" xfId="23"/>
    <cellStyle name="常规 2 7 5 2" xfId="24"/>
    <cellStyle name="常规 2 4 11 4" xfId="25"/>
    <cellStyle name="20% - 强调文字颜色 3" xfId="26"/>
    <cellStyle name="常规 3 14" xfId="27"/>
    <cellStyle name="Comma [0]" xfId="28"/>
    <cellStyle name="常规 3 4 3" xfId="29"/>
    <cellStyle name="常规 2 9 21" xfId="30"/>
    <cellStyle name="常规 2 9 16" xfId="31"/>
    <cellStyle name="常规 2 26" xfId="32"/>
    <cellStyle name="常规 2 9 12 4" xfId="33"/>
    <cellStyle name="常规 3 2 8 5" xfId="34"/>
    <cellStyle name="常规 2 17 4" xfId="35"/>
    <cellStyle name="常规 2 22 4" xfId="36"/>
    <cellStyle name="常规 2 7 14 4" xfId="37"/>
    <cellStyle name="40% - 强调文字颜色 3" xfId="38"/>
    <cellStyle name="常规 3 2 10 4" xfId="39"/>
    <cellStyle name="差" xfId="40"/>
    <cellStyle name="常规 7 3" xfId="41"/>
    <cellStyle name="Comma" xfId="42"/>
    <cellStyle name="常规 2 2 21 5" xfId="43"/>
    <cellStyle name="60% - 强调文字颜色 3" xfId="44"/>
    <cellStyle name="常规 4 13" xfId="45"/>
    <cellStyle name="常规 2 2 16 5" xfId="46"/>
    <cellStyle name="常规 2 9 14 4" xfId="47"/>
    <cellStyle name="Hyperlink" xfId="48"/>
    <cellStyle name="常规 2 24 4" xfId="49"/>
    <cellStyle name="常规 2 19 4" xfId="50"/>
    <cellStyle name="常规 2 5 19 3" xfId="51"/>
    <cellStyle name="常规 2 9 6 3" xfId="52"/>
    <cellStyle name="常规 2 7 3" xfId="53"/>
    <cellStyle name="Percent" xfId="54"/>
    <cellStyle name="Followed Hyperlink" xfId="55"/>
    <cellStyle name="注释" xfId="56"/>
    <cellStyle name="常规 6 13" xfId="57"/>
    <cellStyle name="常规 4 12 3" xfId="58"/>
    <cellStyle name="常规 3 2 14 4" xfId="59"/>
    <cellStyle name="常规 2 2 21 4" xfId="60"/>
    <cellStyle name="常规 2 2 16 4" xfId="61"/>
    <cellStyle name="常规 4 12" xfId="62"/>
    <cellStyle name="60% - 强调文字颜色 2" xfId="63"/>
    <cellStyle name="常规 2 4 2_扶贫资金收支情况表（空表）" xfId="64"/>
    <cellStyle name="常规 2 4 20_扶贫资金收支情况表（空表）" xfId="65"/>
    <cellStyle name="常规 2 4 15_扶贫资金收支情况表（空表）" xfId="66"/>
    <cellStyle name="标题 4" xfId="67"/>
    <cellStyle name="常规 4 4 3" xfId="68"/>
    <cellStyle name="常规 6 5" xfId="69"/>
    <cellStyle name="常规 7 11 2" xfId="70"/>
    <cellStyle name="警告文本" xfId="71"/>
    <cellStyle name="标题" xfId="72"/>
    <cellStyle name="解释性文本" xfId="73"/>
    <cellStyle name="常规 2 2 9 2" xfId="74"/>
    <cellStyle name="常规 2 9 19 3" xfId="75"/>
    <cellStyle name="标题 1" xfId="76"/>
    <cellStyle name="常规 2 9 19 4" xfId="77"/>
    <cellStyle name="标题 2" xfId="78"/>
    <cellStyle name="常规 2 2 21 3" xfId="79"/>
    <cellStyle name="常规 2 2 16 3" xfId="80"/>
    <cellStyle name="常规 4 11" xfId="81"/>
    <cellStyle name="60% - 强调文字颜色 1" xfId="82"/>
    <cellStyle name="常规 2 9 19 5" xfId="83"/>
    <cellStyle name="标题 3" xfId="84"/>
    <cellStyle name="常规 4 14" xfId="85"/>
    <cellStyle name="60% - 强调文字颜色 4" xfId="86"/>
    <cellStyle name="常规 2 4 17 3" xfId="87"/>
    <cellStyle name="常规 2 4 4 3" xfId="88"/>
    <cellStyle name="常规 5 17" xfId="89"/>
    <cellStyle name="常规 5 22" xfId="90"/>
    <cellStyle name="输出" xfId="91"/>
    <cellStyle name="计算" xfId="92"/>
    <cellStyle name="常规 2 7 13" xfId="93"/>
    <cellStyle name="检查单元格" xfId="94"/>
    <cellStyle name="常规 6 15 3" xfId="95"/>
    <cellStyle name="常规 6 20 3" xfId="96"/>
    <cellStyle name="20% - 强调文字颜色 6" xfId="97"/>
    <cellStyle name="常规 2 2 2 5" xfId="98"/>
    <cellStyle name="常规 2 5 9 3" xfId="99"/>
    <cellStyle name="强调文字颜色 2" xfId="100"/>
    <cellStyle name="常规 2 2 18 2" xfId="101"/>
    <cellStyle name="链接单元格" xfId="102"/>
    <cellStyle name="汇总" xfId="103"/>
    <cellStyle name="好" xfId="104"/>
    <cellStyle name="常规 3 2 13 2" xfId="105"/>
    <cellStyle name="常规 3 13 4" xfId="106"/>
    <cellStyle name="适中" xfId="107"/>
    <cellStyle name="常规 6 15 2" xfId="108"/>
    <cellStyle name="常规 6 20 2" xfId="109"/>
    <cellStyle name="20% - 强调文字颜色 5" xfId="110"/>
    <cellStyle name="常规 2 2 2 4" xfId="111"/>
    <cellStyle name="常规 2 5 9 2" xfId="112"/>
    <cellStyle name="强调文字颜色 1" xfId="113"/>
    <cellStyle name="常规 2 27_扶贫资金收支情况表（空表）" xfId="114"/>
    <cellStyle name="常规 4 19 4" xfId="115"/>
    <cellStyle name="20% - 强调文字颜色 1" xfId="116"/>
    <cellStyle name="40% - 强调文字颜色 1" xfId="117"/>
    <cellStyle name="常规 2 7 14 2" xfId="118"/>
    <cellStyle name="常规 4 19 5" xfId="119"/>
    <cellStyle name="20% - 强调文字颜色 2" xfId="120"/>
    <cellStyle name="40% - 强调文字颜色 2" xfId="121"/>
    <cellStyle name="常规 2 7 14 3" xfId="122"/>
    <cellStyle name="常规 2 9 21 2" xfId="123"/>
    <cellStyle name="常规 2 9 16 2" xfId="124"/>
    <cellStyle name="常规 2 26 2" xfId="125"/>
    <cellStyle name="常规 2 8 18 5" xfId="126"/>
    <cellStyle name="常规 2 5 9 4" xfId="127"/>
    <cellStyle name="强调文字颜色 3" xfId="128"/>
    <cellStyle name="常规 2 9 21 3" xfId="129"/>
    <cellStyle name="常规 2 9 16 3" xfId="130"/>
    <cellStyle name="常规 2 26 3" xfId="131"/>
    <cellStyle name="常规 2 5 9 5" xfId="132"/>
    <cellStyle name="常规 3 8 2" xfId="133"/>
    <cellStyle name="强调文字颜色 4" xfId="134"/>
    <cellStyle name="20% - 强调文字颜色 4" xfId="135"/>
    <cellStyle name="40% - 强调文字颜色 4" xfId="136"/>
    <cellStyle name="常规 2 8 12 2" xfId="137"/>
    <cellStyle name="常规 2 7 14 5" xfId="138"/>
    <cellStyle name="常规 7 4_扶贫资金收支情况表（空表）" xfId="139"/>
    <cellStyle name="常规 2 9 21 4" xfId="140"/>
    <cellStyle name="常规 2 9 16 4" xfId="141"/>
    <cellStyle name="常规 2 26 4" xfId="142"/>
    <cellStyle name="常规 3 8 3" xfId="143"/>
    <cellStyle name="强调文字颜色 5" xfId="144"/>
    <cellStyle name="常规 2 5 3 2" xfId="145"/>
    <cellStyle name="40% - 强调文字颜色 5" xfId="146"/>
    <cellStyle name="常规 2 8 12 3" xfId="147"/>
    <cellStyle name="常规 4 15" xfId="148"/>
    <cellStyle name="常规 4 20" xfId="149"/>
    <cellStyle name="60% - 强调文字颜色 5" xfId="150"/>
    <cellStyle name="常规 2 2 8 2" xfId="151"/>
    <cellStyle name="常规 3 8 4" xfId="152"/>
    <cellStyle name="强调文字颜色 6" xfId="153"/>
    <cellStyle name="常规 2 5 3 3" xfId="154"/>
    <cellStyle name="40% - 强调文字颜色 6" xfId="155"/>
    <cellStyle name="常规 3 2 6 2" xfId="156"/>
    <cellStyle name="常规 2 8 12 4" xfId="157"/>
    <cellStyle name="常规 4 16" xfId="158"/>
    <cellStyle name="常规 4 21" xfId="159"/>
    <cellStyle name="常规 2 4 12 2" xfId="160"/>
    <cellStyle name="60% - 强调文字颜色 6" xfId="161"/>
    <cellStyle name="常规 2 2 8 3" xfId="162"/>
    <cellStyle name="常规 2 4 11_扶贫资金收支情况表（空表）" xfId="163"/>
    <cellStyle name="常规 12" xfId="164"/>
    <cellStyle name="常规 2 8 5 4" xfId="165"/>
    <cellStyle name="常规 16" xfId="166"/>
    <cellStyle name="常规 21" xfId="167"/>
    <cellStyle name="常规 2 10 4" xfId="168"/>
    <cellStyle name="常规 10" xfId="169"/>
    <cellStyle name="常规 2 10" xfId="170"/>
    <cellStyle name="常规 11" xfId="171"/>
    <cellStyle name="常规 12 2" xfId="172"/>
    <cellStyle name="常规 12 3" xfId="173"/>
    <cellStyle name="常规 12 4" xfId="174"/>
    <cellStyle name="常规 12 5" xfId="175"/>
    <cellStyle name="常规 13" xfId="176"/>
    <cellStyle name="常规 2 10 2" xfId="177"/>
    <cellStyle name="常规 2 8 5 2" xfId="178"/>
    <cellStyle name="常规 14" xfId="179"/>
    <cellStyle name="常规 2 8 5 3" xfId="180"/>
    <cellStyle name="常规 15" xfId="181"/>
    <cellStyle name="常规 2 10 3" xfId="182"/>
    <cellStyle name="常规 6 4 2" xfId="183"/>
    <cellStyle name="常规 2 8 5 5" xfId="184"/>
    <cellStyle name="常规 17" xfId="185"/>
    <cellStyle name="常规 22" xfId="186"/>
    <cellStyle name="常规 18" xfId="187"/>
    <cellStyle name="常规 23" xfId="188"/>
    <cellStyle name="常规 19" xfId="189"/>
    <cellStyle name="常规 24" xfId="190"/>
    <cellStyle name="常规 2 14_扶贫资金收支情况表（空表）" xfId="191"/>
    <cellStyle name="常规 2 8 11 2" xfId="192"/>
    <cellStyle name="常规 2 10_扶贫资金收支情况表（空表）" xfId="193"/>
    <cellStyle name="常规 2 7 13 5" xfId="194"/>
    <cellStyle name="常规 2 11" xfId="195"/>
    <cellStyle name="常规 2 11 2" xfId="196"/>
    <cellStyle name="常规 3 2 2 3" xfId="197"/>
    <cellStyle name="常规 2 11 3" xfId="198"/>
    <cellStyle name="常规 3 2 2 4" xfId="199"/>
    <cellStyle name="常规 2 11 4" xfId="200"/>
    <cellStyle name="常规 3 2 2 5" xfId="201"/>
    <cellStyle name="常规 2 11_扶贫资金收支情况表（空表）" xfId="202"/>
    <cellStyle name="常规 2 12" xfId="203"/>
    <cellStyle name="常规 2 12 2" xfId="204"/>
    <cellStyle name="常规 3 2 3 3" xfId="205"/>
    <cellStyle name="常规 2 12_扶贫资金收支情况表（空表）" xfId="206"/>
    <cellStyle name="常规 2 12 3" xfId="207"/>
    <cellStyle name="常规 3 2 3 4" xfId="208"/>
    <cellStyle name="常规 2 12 4" xfId="209"/>
    <cellStyle name="常规 3 2 3 5" xfId="210"/>
    <cellStyle name="常规 2 13" xfId="211"/>
    <cellStyle name="常规 2 13 2" xfId="212"/>
    <cellStyle name="常规 2 8 10 5" xfId="213"/>
    <cellStyle name="常规 3 2 4 3" xfId="214"/>
    <cellStyle name="常规 2 13 3" xfId="215"/>
    <cellStyle name="常规 3 2 4 4" xfId="216"/>
    <cellStyle name="常规 2 13 4" xfId="217"/>
    <cellStyle name="常规 3 2 4 5" xfId="218"/>
    <cellStyle name="常规 2 13_扶贫资金收支情况表（空表）" xfId="219"/>
    <cellStyle name="常规 2 8 6 5" xfId="220"/>
    <cellStyle name="常规 6 5 2" xfId="221"/>
    <cellStyle name="常规 2 14" xfId="222"/>
    <cellStyle name="常规 2 14 2" xfId="223"/>
    <cellStyle name="常规 2 8 11 5" xfId="224"/>
    <cellStyle name="常规 3 2 5 3" xfId="225"/>
    <cellStyle name="常规 2 5 2 4" xfId="226"/>
    <cellStyle name="常规 2 8 9 2" xfId="227"/>
    <cellStyle name="常规 2 14 3" xfId="228"/>
    <cellStyle name="常规 3 2 5 4" xfId="229"/>
    <cellStyle name="常规 2 5 2 5" xfId="230"/>
    <cellStyle name="常规 2 8 9 3" xfId="231"/>
    <cellStyle name="常规 2 14 4" xfId="232"/>
    <cellStyle name="常规 3 2 5 5" xfId="233"/>
    <cellStyle name="常规 2 9 10" xfId="234"/>
    <cellStyle name="常规 2 20" xfId="235"/>
    <cellStyle name="常规 2 15" xfId="236"/>
    <cellStyle name="常规 2 9 10 2" xfId="237"/>
    <cellStyle name="常规 2 20 2" xfId="238"/>
    <cellStyle name="常规 2 15 2" xfId="239"/>
    <cellStyle name="常规 2 8 12 5" xfId="240"/>
    <cellStyle name="常规 3 2 6 3" xfId="241"/>
    <cellStyle name="常规 2 5 3 4" xfId="242"/>
    <cellStyle name="常规 2 9 10 3" xfId="243"/>
    <cellStyle name="常规 2 20 3" xfId="244"/>
    <cellStyle name="常规 2 15 3" xfId="245"/>
    <cellStyle name="常规 3 2 6 4" xfId="246"/>
    <cellStyle name="常规 2 5 3 5" xfId="247"/>
    <cellStyle name="常规 3 2 2" xfId="248"/>
    <cellStyle name="常规 2 9 10 4" xfId="249"/>
    <cellStyle name="常规 2 20 4" xfId="250"/>
    <cellStyle name="常规 2 15 4" xfId="251"/>
    <cellStyle name="常规 3 2 6 5" xfId="252"/>
    <cellStyle name="常规 2 2 19 5" xfId="253"/>
    <cellStyle name="常规 2 20_扶贫资金收支情况表（空表）" xfId="254"/>
    <cellStyle name="常规 2 15_扶贫资金收支情况表（空表）" xfId="255"/>
    <cellStyle name="常规 2 9 11" xfId="256"/>
    <cellStyle name="常规 2 21" xfId="257"/>
    <cellStyle name="常规 2 16" xfId="258"/>
    <cellStyle name="常规 2 9 11 2" xfId="259"/>
    <cellStyle name="常规 2 21 2" xfId="260"/>
    <cellStyle name="常规 2 16 2" xfId="261"/>
    <cellStyle name="常规 2 8 13 5" xfId="262"/>
    <cellStyle name="常规 3 2 7 3" xfId="263"/>
    <cellStyle name="常规 2 5 4 4" xfId="264"/>
    <cellStyle name="常规 2 9 11 3" xfId="265"/>
    <cellStyle name="常规 2 21 3" xfId="266"/>
    <cellStyle name="常规 2 16 3" xfId="267"/>
    <cellStyle name="常规 3 2 7 4" xfId="268"/>
    <cellStyle name="常规 2 5 4 5" xfId="269"/>
    <cellStyle name="常规 3 3 2" xfId="270"/>
    <cellStyle name="常规 2 9 11 4" xfId="271"/>
    <cellStyle name="常规 2 21 4" xfId="272"/>
    <cellStyle name="常规 2 16 4" xfId="273"/>
    <cellStyle name="常规 3 2 7 5" xfId="274"/>
    <cellStyle name="常规 2 21_扶贫资金收支情况表（空表）" xfId="275"/>
    <cellStyle name="常规 2 16_扶贫资金收支情况表（空表）" xfId="276"/>
    <cellStyle name="常规 2 5 5 2" xfId="277"/>
    <cellStyle name="常规 2 9 12" xfId="278"/>
    <cellStyle name="千位分隔 2 2" xfId="279"/>
    <cellStyle name="常规 2 22" xfId="280"/>
    <cellStyle name="常规 2 17" xfId="281"/>
    <cellStyle name="常规 2 9 12 2" xfId="282"/>
    <cellStyle name="常规 2 22 2" xfId="283"/>
    <cellStyle name="常规 2 17 2" xfId="284"/>
    <cellStyle name="常规 2 8 14 5" xfId="285"/>
    <cellStyle name="常规 3 2 8 3" xfId="286"/>
    <cellStyle name="常规 2 5 5 4" xfId="287"/>
    <cellStyle name="常规 2 9 14" xfId="288"/>
    <cellStyle name="常规 2 24" xfId="289"/>
    <cellStyle name="常规 2 19" xfId="290"/>
    <cellStyle name="常规 2 9 12 3" xfId="291"/>
    <cellStyle name="常规 2 22 3" xfId="292"/>
    <cellStyle name="常规 2 17 3" xfId="293"/>
    <cellStyle name="常规 3 2 8 4" xfId="294"/>
    <cellStyle name="常规 2 5 5 5" xfId="295"/>
    <cellStyle name="常规 3 4 2" xfId="296"/>
    <cellStyle name="常规 2 9 20" xfId="297"/>
    <cellStyle name="常规 2 9 15" xfId="298"/>
    <cellStyle name="常规 2 25" xfId="299"/>
    <cellStyle name="常规 2 4 13 3" xfId="300"/>
    <cellStyle name="常规 2 2 9 4" xfId="301"/>
    <cellStyle name="常规 2 22_扶贫资金收支情况表（空表）" xfId="302"/>
    <cellStyle name="常规 2 17_扶贫资金收支情况表（空表）" xfId="303"/>
    <cellStyle name="常规 2 5 5 3" xfId="304"/>
    <cellStyle name="常规 2 9 13" xfId="305"/>
    <cellStyle name="千位分隔 2 3" xfId="306"/>
    <cellStyle name="常规 2 23" xfId="307"/>
    <cellStyle name="常规 2 18" xfId="308"/>
    <cellStyle name="常规 2 9 13 2" xfId="309"/>
    <cellStyle name="常规 2 23 2" xfId="310"/>
    <cellStyle name="常规 2 18 2" xfId="311"/>
    <cellStyle name="常规 2 8 15 5" xfId="312"/>
    <cellStyle name="常规 2 8 20 5" xfId="313"/>
    <cellStyle name="常规 3 2 9 3" xfId="314"/>
    <cellStyle name="常规 2 5 6 4" xfId="315"/>
    <cellStyle name="常规 2 9 13 3" xfId="316"/>
    <cellStyle name="常规 2 23 3" xfId="317"/>
    <cellStyle name="常规 2 18 3" xfId="318"/>
    <cellStyle name="常规 3 2 9 4" xfId="319"/>
    <cellStyle name="常规 2 5 6 5" xfId="320"/>
    <cellStyle name="常规 3 5 2" xfId="321"/>
    <cellStyle name="常规 2 9 13 4" xfId="322"/>
    <cellStyle name="常规 2 23 4" xfId="323"/>
    <cellStyle name="常规 2 18 4" xfId="324"/>
    <cellStyle name="常规 3 2 9 5" xfId="325"/>
    <cellStyle name="常规 4 19" xfId="326"/>
    <cellStyle name="常规 2 7 6 3" xfId="327"/>
    <cellStyle name="常规 2 5 10 2" xfId="328"/>
    <cellStyle name="常规 2 23_扶贫资金收支情况表（空表）" xfId="329"/>
    <cellStyle name="常规 2 18_扶贫资金收支情况表（空表）" xfId="330"/>
    <cellStyle name="常规 2 9 14 2" xfId="331"/>
    <cellStyle name="常规 2 24 2" xfId="332"/>
    <cellStyle name="常规 2 19 2" xfId="333"/>
    <cellStyle name="常规 2 8 16 5" xfId="334"/>
    <cellStyle name="常规 2 8 21 5" xfId="335"/>
    <cellStyle name="常规 2 5 7 4" xfId="336"/>
    <cellStyle name="常规 2 9 14 3" xfId="337"/>
    <cellStyle name="常规 2 24 3" xfId="338"/>
    <cellStyle name="常规 2 19 3" xfId="339"/>
    <cellStyle name="常规 2 5 7 5" xfId="340"/>
    <cellStyle name="常规 3 6 2" xfId="341"/>
    <cellStyle name="常规 2 24_扶贫资金收支情况表（空表）" xfId="342"/>
    <cellStyle name="常规 2 19_扶贫资金收支情况表（空表）" xfId="343"/>
    <cellStyle name="常规 2 5 14" xfId="344"/>
    <cellStyle name="常规 5 11 5" xfId="345"/>
    <cellStyle name="常规 2 2" xfId="346"/>
    <cellStyle name="常规 2 2 10" xfId="347"/>
    <cellStyle name="常规 2 2 10 2" xfId="348"/>
    <cellStyle name="常规 2 2 10 3" xfId="349"/>
    <cellStyle name="常规 2 2 10 4" xfId="350"/>
    <cellStyle name="常规 2 2 10 5" xfId="351"/>
    <cellStyle name="常规 2 2 4 2" xfId="352"/>
    <cellStyle name="常规 2 2 11" xfId="353"/>
    <cellStyle name="常规 2 2 11 2" xfId="354"/>
    <cellStyle name="常规 3 10" xfId="355"/>
    <cellStyle name="常规 2 2 11 3" xfId="356"/>
    <cellStyle name="常规 3 11" xfId="357"/>
    <cellStyle name="常规 2 2 11 4" xfId="358"/>
    <cellStyle name="常规 3 12" xfId="359"/>
    <cellStyle name="常规 2 2 11 5" xfId="360"/>
    <cellStyle name="常规 3 13" xfId="361"/>
    <cellStyle name="常规 2 2 4 3" xfId="362"/>
    <cellStyle name="常规 2 2 12" xfId="363"/>
    <cellStyle name="常规 2 2 12 2" xfId="364"/>
    <cellStyle name="常规 2 2 12 3" xfId="365"/>
    <cellStyle name="常规 2 2 12 4" xfId="366"/>
    <cellStyle name="常规 2 2 12 5" xfId="367"/>
    <cellStyle name="常规 2 2 4 4" xfId="368"/>
    <cellStyle name="常规 2 2 13" xfId="369"/>
    <cellStyle name="常规 2 2 13 2" xfId="370"/>
    <cellStyle name="常规 2 2 13 3" xfId="371"/>
    <cellStyle name="常规 2 2 13 4" xfId="372"/>
    <cellStyle name="常规 2 2 13 5" xfId="373"/>
    <cellStyle name="常规 2 2 4 5" xfId="374"/>
    <cellStyle name="常规 2 2 14" xfId="375"/>
    <cellStyle name="常规 2 7 2 2" xfId="376"/>
    <cellStyle name="常规 2 2 14 2" xfId="377"/>
    <cellStyle name="常规 2 2 14 3" xfId="378"/>
    <cellStyle name="常规 2 2 14 4" xfId="379"/>
    <cellStyle name="常规 2 2 14 5" xfId="380"/>
    <cellStyle name="常规 2 2 20" xfId="381"/>
    <cellStyle name="常规 2 2 15" xfId="382"/>
    <cellStyle name="常规 2 7 2 3" xfId="383"/>
    <cellStyle name="常规 2 9 18 2" xfId="384"/>
    <cellStyle name="常规 2 28 2" xfId="385"/>
    <cellStyle name="常规 2 2 20 2" xfId="386"/>
    <cellStyle name="常规 2 2 15 2" xfId="387"/>
    <cellStyle name="常规 2 2 20 3" xfId="388"/>
    <cellStyle name="常规 2 2 15 3" xfId="389"/>
    <cellStyle name="常规 2 2 20 4" xfId="390"/>
    <cellStyle name="常规 2 2 15 4" xfId="391"/>
    <cellStyle name="常规 2 2 20 5" xfId="392"/>
    <cellStyle name="常规 2 2 15 5" xfId="393"/>
    <cellStyle name="常规 2 2 21" xfId="394"/>
    <cellStyle name="常规 2 2 16" xfId="395"/>
    <cellStyle name="常规 2 7 2 4" xfId="396"/>
    <cellStyle name="常规 2 9 18 3" xfId="397"/>
    <cellStyle name="常规 2 4 19_扶贫资金收支情况表（空表）" xfId="398"/>
    <cellStyle name="常规 2 4 6_扶贫资金收支情况表（空表）" xfId="399"/>
    <cellStyle name="常规 2 28 3" xfId="400"/>
    <cellStyle name="常规 2 2 21 2" xfId="401"/>
    <cellStyle name="常规 2 2 16 2" xfId="402"/>
    <cellStyle name="常规 4 10" xfId="403"/>
    <cellStyle name="常规 5_扶贫资金收支情况表（空表）" xfId="404"/>
    <cellStyle name="常规 2 2 22" xfId="405"/>
    <cellStyle name="常规 2 2 17" xfId="406"/>
    <cellStyle name="常规 2 7 2 5" xfId="407"/>
    <cellStyle name="常规 2 9 18 4" xfId="408"/>
    <cellStyle name="常规 2 28 4" xfId="409"/>
    <cellStyle name="常规 2 2 22 2" xfId="410"/>
    <cellStyle name="常规 2 2 17 2" xfId="411"/>
    <cellStyle name="常规 2 4 14_扶贫资金收支情况表（空表）" xfId="412"/>
    <cellStyle name="常规 2 2 22 3" xfId="413"/>
    <cellStyle name="常规 2 2 17 3" xfId="414"/>
    <cellStyle name="常规 2 2 22 4" xfId="415"/>
    <cellStyle name="常规 2 2 17 4" xfId="416"/>
    <cellStyle name="常规 2 2 22 5" xfId="417"/>
    <cellStyle name="常规 2 2 17 5" xfId="418"/>
    <cellStyle name="常规 2 2 23" xfId="419"/>
    <cellStyle name="常规 2 2 18" xfId="420"/>
    <cellStyle name="常规 2 9 18 5" xfId="421"/>
    <cellStyle name="常规 2 28 5" xfId="422"/>
    <cellStyle name="常规 2 2 18 3" xfId="423"/>
    <cellStyle name="常规 2 2 18 4" xfId="424"/>
    <cellStyle name="常规 2 2 18 5" xfId="425"/>
    <cellStyle name="常规 2 2 24" xfId="426"/>
    <cellStyle name="常规 2 2 19" xfId="427"/>
    <cellStyle name="常规 2 2 19 2" xfId="428"/>
    <cellStyle name="常规 2 2 19 3" xfId="429"/>
    <cellStyle name="常规 2 2 19 4" xfId="430"/>
    <cellStyle name="常规 2 5 14 2" xfId="431"/>
    <cellStyle name="常规 2 2 2" xfId="432"/>
    <cellStyle name="常规 2 2 2 2" xfId="433"/>
    <cellStyle name="常规 2 2 2 3" xfId="434"/>
    <cellStyle name="常规 2 2 25" xfId="435"/>
    <cellStyle name="常规 2 2 26" xfId="436"/>
    <cellStyle name="常规 2 5 14 3" xfId="437"/>
    <cellStyle name="常规 2 2 3" xfId="438"/>
    <cellStyle name="常规 3 20" xfId="439"/>
    <cellStyle name="常规 3 15" xfId="440"/>
    <cellStyle name="常规 2 2 3 2" xfId="441"/>
    <cellStyle name="常规 3 21" xfId="442"/>
    <cellStyle name="常规 3 16" xfId="443"/>
    <cellStyle name="常规 2 2 3 3" xfId="444"/>
    <cellStyle name="常规 3 22" xfId="445"/>
    <cellStyle name="常规 3 17" xfId="446"/>
    <cellStyle name="常规 2 2 3 4" xfId="447"/>
    <cellStyle name="常规 3 23" xfId="448"/>
    <cellStyle name="常规 3 18" xfId="449"/>
    <cellStyle name="常规 2 2 3 5" xfId="450"/>
    <cellStyle name="常规 2 5 14 5" xfId="451"/>
    <cellStyle name="常规 5 9 3" xfId="452"/>
    <cellStyle name="常规 2 2 5" xfId="453"/>
    <cellStyle name="常规 2 2 5 2" xfId="454"/>
    <cellStyle name="常规 2 2 5 3" xfId="455"/>
    <cellStyle name="常规 2 2 5 4" xfId="456"/>
    <cellStyle name="常规 2 4 18_扶贫资金收支情况表（空表）" xfId="457"/>
    <cellStyle name="常规 2 4 5_扶贫资金收支情况表（空表）" xfId="458"/>
    <cellStyle name="常规 2 7 3 2" xfId="459"/>
    <cellStyle name="常规 2 2 5 5" xfId="460"/>
    <cellStyle name="常规 5 9 4" xfId="461"/>
    <cellStyle name="常规 2 2 6" xfId="462"/>
    <cellStyle name="常规 2 2 6 2" xfId="463"/>
    <cellStyle name="常规 2 4 10 2" xfId="464"/>
    <cellStyle name="常规 2 2 6 3" xfId="465"/>
    <cellStyle name="常规 2 4 17_扶贫资金收支情况表（空表）" xfId="466"/>
    <cellStyle name="常规 2 4 4_扶贫资金收支情况表（空表）" xfId="467"/>
    <cellStyle name="常规 2 2 6 4" xfId="468"/>
    <cellStyle name="常规 3 2 10" xfId="469"/>
    <cellStyle name="常规 2 4 10 3" xfId="470"/>
    <cellStyle name="常规 2 2 6 5" xfId="471"/>
    <cellStyle name="常规 3 2 11" xfId="472"/>
    <cellStyle name="常规 2 4 10 4" xfId="473"/>
    <cellStyle name="常规 2 7 4 2" xfId="474"/>
    <cellStyle name="常规 5 9 5" xfId="475"/>
    <cellStyle name="常规 2 2 7" xfId="476"/>
    <cellStyle name="常规 2 2 7 2" xfId="477"/>
    <cellStyle name="常规 2 4 11 2" xfId="478"/>
    <cellStyle name="常规 2 2 7 3" xfId="479"/>
    <cellStyle name="常规 2 4 11 3" xfId="480"/>
    <cellStyle name="常规 2 2 7 4" xfId="481"/>
    <cellStyle name="常规 2 7 10 2" xfId="482"/>
    <cellStyle name="常规 2 2 8" xfId="483"/>
    <cellStyle name="常规 4 17" xfId="484"/>
    <cellStyle name="常规 2 4 12 3" xfId="485"/>
    <cellStyle name="常规 2 2 8 4" xfId="486"/>
    <cellStyle name="常规 4 18" xfId="487"/>
    <cellStyle name="常规 2 4 12 4" xfId="488"/>
    <cellStyle name="常规 2 7 6 2" xfId="489"/>
    <cellStyle name="常规 2 2 8 5" xfId="490"/>
    <cellStyle name="常规 2 7 10 3" xfId="491"/>
    <cellStyle name="常规 2 2 9" xfId="492"/>
    <cellStyle name="常规 2 4 13 2" xfId="493"/>
    <cellStyle name="常规 2 2 9 3" xfId="494"/>
    <cellStyle name="常规 2 4 13 4" xfId="495"/>
    <cellStyle name="常规 2 7 7 2" xfId="496"/>
    <cellStyle name="常规 2 2 9 5" xfId="497"/>
    <cellStyle name="常规 2 9 20 2" xfId="498"/>
    <cellStyle name="常规 2 9 15 2" xfId="499"/>
    <cellStyle name="常规 2 25 2" xfId="500"/>
    <cellStyle name="常规 2 8 17 5" xfId="501"/>
    <cellStyle name="常规 2 5 8 4" xfId="502"/>
    <cellStyle name="常规 2 9 20 3" xfId="503"/>
    <cellStyle name="常规 2 9 15 3" xfId="504"/>
    <cellStyle name="常规 2 25 3" xfId="505"/>
    <cellStyle name="常规 2 5 8 5" xfId="506"/>
    <cellStyle name="常规 3 7 2" xfId="507"/>
    <cellStyle name="常规 2 9 20 4" xfId="508"/>
    <cellStyle name="常规 2 9 15 4" xfId="509"/>
    <cellStyle name="常规 2 25 4" xfId="510"/>
    <cellStyle name="常规 3 2 21" xfId="511"/>
    <cellStyle name="常规 3 2 16" xfId="512"/>
    <cellStyle name="常规 2 25_扶贫资金收支情况表（空表）" xfId="513"/>
    <cellStyle name="常规 5 3 4" xfId="514"/>
    <cellStyle name="常规 2 26_扶贫资金收支情况表（空表）" xfId="515"/>
    <cellStyle name="常规 3 4 4" xfId="516"/>
    <cellStyle name="常规 2 9 22" xfId="517"/>
    <cellStyle name="常规 2 9 17" xfId="518"/>
    <cellStyle name="常规 2 27" xfId="519"/>
    <cellStyle name="常规 2 9 17 2" xfId="520"/>
    <cellStyle name="常规 2 27 2" xfId="521"/>
    <cellStyle name="常规 2 8 19 5" xfId="522"/>
    <cellStyle name="常规 2 9 17 3" xfId="523"/>
    <cellStyle name="常规 2 27 3" xfId="524"/>
    <cellStyle name="常规 2 9 17 4" xfId="525"/>
    <cellStyle name="常规 2 27 4" xfId="526"/>
    <cellStyle name="常规 3 4 5" xfId="527"/>
    <cellStyle name="常规 2 9 23" xfId="528"/>
    <cellStyle name="常规 2 9 18" xfId="529"/>
    <cellStyle name="常规 2 28" xfId="530"/>
    <cellStyle name="常规 2 3" xfId="531"/>
    <cellStyle name="常规 2 9 8 2" xfId="532"/>
    <cellStyle name="常规 2 5 20" xfId="533"/>
    <cellStyle name="常规 2 5 15" xfId="534"/>
    <cellStyle name="常规 2 9 2" xfId="535"/>
    <cellStyle name="常规 2 5 20 2" xfId="536"/>
    <cellStyle name="常规 2 5 15 2" xfId="537"/>
    <cellStyle name="常规 2 9 2 2" xfId="538"/>
    <cellStyle name="常规 2 3 2" xfId="539"/>
    <cellStyle name="常规 5 19" xfId="540"/>
    <cellStyle name="常规 2 5 20 3" xfId="541"/>
    <cellStyle name="常规 2 5 15 3" xfId="542"/>
    <cellStyle name="常规 2 9 2 3" xfId="543"/>
    <cellStyle name="常规 2 3 3" xfId="544"/>
    <cellStyle name="常规 2 5 20 4" xfId="545"/>
    <cellStyle name="常规 2 5 15 4" xfId="546"/>
    <cellStyle name="常规 2 9 2 4" xfId="547"/>
    <cellStyle name="常规 2 3 4" xfId="548"/>
    <cellStyle name="常规 2 3_扶贫资金收支情况表（空表）" xfId="549"/>
    <cellStyle name="常规 3 12 2" xfId="550"/>
    <cellStyle name="常规 2 4" xfId="551"/>
    <cellStyle name="常规 2 9 8 3" xfId="552"/>
    <cellStyle name="常规 2 5 21" xfId="553"/>
    <cellStyle name="常规 2 5 16" xfId="554"/>
    <cellStyle name="常规 2 9 3" xfId="555"/>
    <cellStyle name="常规 2 4 10" xfId="556"/>
    <cellStyle name="常规 3 2 10 5" xfId="557"/>
    <cellStyle name="常规 2 7 10 4" xfId="558"/>
    <cellStyle name="常规 2 4 10_扶贫资金收支情况表（空表）" xfId="559"/>
    <cellStyle name="常规 2 4 11" xfId="560"/>
    <cellStyle name="常规 2 4 18 2" xfId="561"/>
    <cellStyle name="常规 2 4 12" xfId="562"/>
    <cellStyle name="常规 2 4 5 2" xfId="563"/>
    <cellStyle name="常规 2 4 12_扶贫资金收支情况表（空表）" xfId="564"/>
    <cellStyle name="常规 2 4 18 3" xfId="565"/>
    <cellStyle name="常规 2 4 13" xfId="566"/>
    <cellStyle name="常规 2 4 5 3" xfId="567"/>
    <cellStyle name="常规 2 8 3 4" xfId="568"/>
    <cellStyle name="常规 2 4 13_扶贫资金收支情况表（空表）" xfId="569"/>
    <cellStyle name="常规 2 4 18 4" xfId="570"/>
    <cellStyle name="常规 2 4 14" xfId="571"/>
    <cellStyle name="常规 2 4 5 4" xfId="572"/>
    <cellStyle name="常规 2 4 14 2" xfId="573"/>
    <cellStyle name="常规 2 4 14 3" xfId="574"/>
    <cellStyle name="常规 2 4 14 4" xfId="575"/>
    <cellStyle name="常规 2 7 8 2" xfId="576"/>
    <cellStyle name="常规 2 5 21 2" xfId="577"/>
    <cellStyle name="常规 2 5 16 2" xfId="578"/>
    <cellStyle name="常规 2 9 3 2" xfId="579"/>
    <cellStyle name="常规 2 4 2" xfId="580"/>
    <cellStyle name="常规 2 4 20" xfId="581"/>
    <cellStyle name="常规 2 4 15" xfId="582"/>
    <cellStyle name="常规 2 4 2 2" xfId="583"/>
    <cellStyle name="常规 2 4 20 2" xfId="584"/>
    <cellStyle name="常规 2 4 15 2" xfId="585"/>
    <cellStyle name="常规 2 4 2 3" xfId="586"/>
    <cellStyle name="常规 2 4 20 3" xfId="587"/>
    <cellStyle name="常规 2 4 15 3" xfId="588"/>
    <cellStyle name="常规 2 4 2 4" xfId="589"/>
    <cellStyle name="常规 2 4 20 4" xfId="590"/>
    <cellStyle name="常规 2 4 15 4" xfId="591"/>
    <cellStyle name="常规 2 7 9 2" xfId="592"/>
    <cellStyle name="常规 2 5 21 3" xfId="593"/>
    <cellStyle name="常规 2 5 16 3" xfId="594"/>
    <cellStyle name="常规 2 9 3 3" xfId="595"/>
    <cellStyle name="常规 2 4 21" xfId="596"/>
    <cellStyle name="常规 2 4 16" xfId="597"/>
    <cellStyle name="常规 2 4 3" xfId="598"/>
    <cellStyle name="常规 2 4 16 2" xfId="599"/>
    <cellStyle name="常规 2 4 3 2" xfId="600"/>
    <cellStyle name="常规 2 4 16 3" xfId="601"/>
    <cellStyle name="常规 2 4 3 3" xfId="602"/>
    <cellStyle name="常规 2 4 16 4" xfId="603"/>
    <cellStyle name="常规 2 4 3 4" xfId="604"/>
    <cellStyle name="常规 2 4 16_扶贫资金收支情况表（空表）" xfId="605"/>
    <cellStyle name="常规 2 4 3_扶贫资金收支情况表（空表）" xfId="606"/>
    <cellStyle name="常规 2 5 21 4" xfId="607"/>
    <cellStyle name="常规 2 5 16 4" xfId="608"/>
    <cellStyle name="常规 2 9 3 4" xfId="609"/>
    <cellStyle name="常规 2 4 22" xfId="610"/>
    <cellStyle name="常规 2 4 17" xfId="611"/>
    <cellStyle name="常规 2 4 4" xfId="612"/>
    <cellStyle name="常规 2 4 17 2" xfId="613"/>
    <cellStyle name="常规 2 4 4 2" xfId="614"/>
    <cellStyle name="常规 5 16" xfId="615"/>
    <cellStyle name="常规 5 21" xfId="616"/>
    <cellStyle name="常规 7 11_扶贫资金收支情况表（空表）" xfId="617"/>
    <cellStyle name="常规 2 4 17 4" xfId="618"/>
    <cellStyle name="常规 2 4 4 4" xfId="619"/>
    <cellStyle name="常规 5 18" xfId="620"/>
    <cellStyle name="常规 5 23" xfId="621"/>
    <cellStyle name="常规 2 5 21 5" xfId="622"/>
    <cellStyle name="常规 2 5 16 5" xfId="623"/>
    <cellStyle name="常规 7 2 2" xfId="624"/>
    <cellStyle name="常规 2 9 3 5" xfId="625"/>
    <cellStyle name="常规 2 4 23" xfId="626"/>
    <cellStyle name="常规 2 4 18" xfId="627"/>
    <cellStyle name="常规 2 4 5" xfId="628"/>
    <cellStyle name="常规 2 4 19" xfId="629"/>
    <cellStyle name="常规 2 4 6" xfId="630"/>
    <cellStyle name="常规 2 4 19 2" xfId="631"/>
    <cellStyle name="常规 2 4 6 2" xfId="632"/>
    <cellStyle name="常规 2 4 19 3" xfId="633"/>
    <cellStyle name="常规 2 4 6 3" xfId="634"/>
    <cellStyle name="常规 2 4 19 4" xfId="635"/>
    <cellStyle name="常规 2 4 6 4" xfId="636"/>
    <cellStyle name="常规 2 4 7" xfId="637"/>
    <cellStyle name="常规 2 4 7 2" xfId="638"/>
    <cellStyle name="常规 2 4 7 3" xfId="639"/>
    <cellStyle name="常规 2 4 7 4" xfId="640"/>
    <cellStyle name="常规 2 7 12 2" xfId="641"/>
    <cellStyle name="常规 2 4 8" xfId="642"/>
    <cellStyle name="常规 2 4 8 2" xfId="643"/>
    <cellStyle name="常规 2 4 8 3" xfId="644"/>
    <cellStyle name="常规 2 4 8 4" xfId="645"/>
    <cellStyle name="常规 2 4 8_扶贫资金收支情况表（空表）" xfId="646"/>
    <cellStyle name="常规 3 19 4" xfId="647"/>
    <cellStyle name="常规 2 4 9" xfId="648"/>
    <cellStyle name="常规 2 7 12 3" xfId="649"/>
    <cellStyle name="常规 6 21" xfId="650"/>
    <cellStyle name="常规 6 16" xfId="651"/>
    <cellStyle name="常规 2 4 9 2" xfId="652"/>
    <cellStyle name="常规 6 22" xfId="653"/>
    <cellStyle name="常规 6 17" xfId="654"/>
    <cellStyle name="常规 2 4 9 3" xfId="655"/>
    <cellStyle name="常规 6 23" xfId="656"/>
    <cellStyle name="常规 6 18" xfId="657"/>
    <cellStyle name="常规 2 4 9 4" xfId="658"/>
    <cellStyle name="常规 2 4 9_扶贫资金收支情况表（空表）" xfId="659"/>
    <cellStyle name="常规 2 4_扶贫资金收支情况表（空表）" xfId="660"/>
    <cellStyle name="常规 2 5" xfId="661"/>
    <cellStyle name="常规 2 9 8 4" xfId="662"/>
    <cellStyle name="常规 2 5 17" xfId="663"/>
    <cellStyle name="常规 2 5 22" xfId="664"/>
    <cellStyle name="常规 2 9 4" xfId="665"/>
    <cellStyle name="常规 2 5 10" xfId="666"/>
    <cellStyle name="常规 4 13 4" xfId="667"/>
    <cellStyle name="常规 3 2 20 5" xfId="668"/>
    <cellStyle name="常规 3 2 15 5" xfId="669"/>
    <cellStyle name="常规 2 7 6 4" xfId="670"/>
    <cellStyle name="常规 2 5 10 3" xfId="671"/>
    <cellStyle name="常规 5 5 2" xfId="672"/>
    <cellStyle name="常规 2 7 6 5" xfId="673"/>
    <cellStyle name="常规 2 5 10 4" xfId="674"/>
    <cellStyle name="常规 2 5 10 5" xfId="675"/>
    <cellStyle name="常规 4 13 5" xfId="676"/>
    <cellStyle name="常规 2 5 11" xfId="677"/>
    <cellStyle name="常规 2 7 7 3" xfId="678"/>
    <cellStyle name="常规 2 5 11 2" xfId="679"/>
    <cellStyle name="常规 2 7 7 4" xfId="680"/>
    <cellStyle name="常规 2 5 11 3" xfId="681"/>
    <cellStyle name="常规 5 6 2" xfId="682"/>
    <cellStyle name="常规 2 7 7 5" xfId="683"/>
    <cellStyle name="常规 2 5 11 4" xfId="684"/>
    <cellStyle name="常规 2 5 11 5" xfId="685"/>
    <cellStyle name="常规 2 5 12" xfId="686"/>
    <cellStyle name="常规 2 7 8 3" xfId="687"/>
    <cellStyle name="常规 2 5 12 2" xfId="688"/>
    <cellStyle name="常规 2 7 8 4" xfId="689"/>
    <cellStyle name="常规 2 5 12 3" xfId="690"/>
    <cellStyle name="常规 5 7 2" xfId="691"/>
    <cellStyle name="常规 2 7 8 5" xfId="692"/>
    <cellStyle name="常规 2 5 12 4" xfId="693"/>
    <cellStyle name="常规 2 5 12 5" xfId="694"/>
    <cellStyle name="常规 2 5 13" xfId="695"/>
    <cellStyle name="常规 2 7 9 3" xfId="696"/>
    <cellStyle name="常规 2 5 13 2" xfId="697"/>
    <cellStyle name="常规 2 7 9 4" xfId="698"/>
    <cellStyle name="常规 7 13_扶贫资金收支情况表（空表）" xfId="699"/>
    <cellStyle name="常规 2 5 13 3" xfId="700"/>
    <cellStyle name="常规 5 8 2" xfId="701"/>
    <cellStyle name="常规 2 7 9 5" xfId="702"/>
    <cellStyle name="常规 2 5 13 4" xfId="703"/>
    <cellStyle name="常规 2 5 13 5" xfId="704"/>
    <cellStyle name="常规 2 5 15 5" xfId="705"/>
    <cellStyle name="常规 2 5 20 5" xfId="706"/>
    <cellStyle name="常规 2 9 2 5" xfId="707"/>
    <cellStyle name="常规 2 5 17 2" xfId="708"/>
    <cellStyle name="常规 2 9 4 2" xfId="709"/>
    <cellStyle name="常规 2 5 2" xfId="710"/>
    <cellStyle name="常规 2 5 17 3" xfId="711"/>
    <cellStyle name="常规 2 9 4 3" xfId="712"/>
    <cellStyle name="常规 2 5 3" xfId="713"/>
    <cellStyle name="常规 2 5 17 4" xfId="714"/>
    <cellStyle name="常规 2 9 4 4" xfId="715"/>
    <cellStyle name="常规 2 5 4" xfId="716"/>
    <cellStyle name="常规 2 5 17 5" xfId="717"/>
    <cellStyle name="常规 7 3 2" xfId="718"/>
    <cellStyle name="常规 2 9 4 5" xfId="719"/>
    <cellStyle name="常规 2 5 5" xfId="720"/>
    <cellStyle name="常规 2 6" xfId="721"/>
    <cellStyle name="常规 7 7 2" xfId="722"/>
    <cellStyle name="常规 2 9 8 5" xfId="723"/>
    <cellStyle name="常规 2 5 18" xfId="724"/>
    <cellStyle name="常规 2 5 23" xfId="725"/>
    <cellStyle name="常规 2 9 5" xfId="726"/>
    <cellStyle name="常规 2 5 18 2" xfId="727"/>
    <cellStyle name="常规 2 9 5 2" xfId="728"/>
    <cellStyle name="常规 2 6 2" xfId="729"/>
    <cellStyle name="常规 2 5 18 3" xfId="730"/>
    <cellStyle name="常规 2 9 5 3" xfId="731"/>
    <cellStyle name="常规 2 6 3" xfId="732"/>
    <cellStyle name="常规 2 5 18 4" xfId="733"/>
    <cellStyle name="常规 2 9 5 4" xfId="734"/>
    <cellStyle name="常规 2 6 4" xfId="735"/>
    <cellStyle name="常规 2 5 18 5" xfId="736"/>
    <cellStyle name="常规 7 4 2" xfId="737"/>
    <cellStyle name="常规 2 9 5 5" xfId="738"/>
    <cellStyle name="常规 2 5 19" xfId="739"/>
    <cellStyle name="常规 2 5 24" xfId="740"/>
    <cellStyle name="常规 2 9 6" xfId="741"/>
    <cellStyle name="常规 7 7 3" xfId="742"/>
    <cellStyle name="常规 2 7" xfId="743"/>
    <cellStyle name="常规 2 5 19 2" xfId="744"/>
    <cellStyle name="常规 2 9 6 2" xfId="745"/>
    <cellStyle name="常规 2 7 2" xfId="746"/>
    <cellStyle name="常规 2 5 19 4" xfId="747"/>
    <cellStyle name="常规 2 9 6 4" xfId="748"/>
    <cellStyle name="常规 2 7 4" xfId="749"/>
    <cellStyle name="常规 2 5 19 5" xfId="750"/>
    <cellStyle name="常规 7 5 2" xfId="751"/>
    <cellStyle name="常规 2 9 6 5" xfId="752"/>
    <cellStyle name="常规 2 7 5" xfId="753"/>
    <cellStyle name="常规 2 5 2 2" xfId="754"/>
    <cellStyle name="常规 2 5 2 3" xfId="755"/>
    <cellStyle name="常规 2 5 25" xfId="756"/>
    <cellStyle name="常规 2 9 7" xfId="757"/>
    <cellStyle name="常规 7 7 4" xfId="758"/>
    <cellStyle name="常规 2 8" xfId="759"/>
    <cellStyle name="常规 2 5 4 2" xfId="760"/>
    <cellStyle name="常规 2 5 4 3" xfId="761"/>
    <cellStyle name="常规 2 5 6" xfId="762"/>
    <cellStyle name="常规 2 5 6 2" xfId="763"/>
    <cellStyle name="常规 2 5 6 3" xfId="764"/>
    <cellStyle name="常规 2 5 7" xfId="765"/>
    <cellStyle name="常规 2 5 7 2" xfId="766"/>
    <cellStyle name="常规 2 5 7 3" xfId="767"/>
    <cellStyle name="常规 2 5 8" xfId="768"/>
    <cellStyle name="常规 2 7 13 2" xfId="769"/>
    <cellStyle name="常规 2 5 8 2" xfId="770"/>
    <cellStyle name="常规 2 5 8 3" xfId="771"/>
    <cellStyle name="常规 2 5 9" xfId="772"/>
    <cellStyle name="常规 2 7 13 3" xfId="773"/>
    <cellStyle name="常规 2 6_扶贫资金收支情况表（空表）" xfId="774"/>
    <cellStyle name="常规 2 7 10" xfId="775"/>
    <cellStyle name="常规 2 7 10 5" xfId="776"/>
    <cellStyle name="常规 2 7 11" xfId="777"/>
    <cellStyle name="常规 2 7 11 2" xfId="778"/>
    <cellStyle name="常规 2 7 11 3" xfId="779"/>
    <cellStyle name="常规 2 7 11 4" xfId="780"/>
    <cellStyle name="常规 2 7 11 5" xfId="781"/>
    <cellStyle name="常规 2 7 12" xfId="782"/>
    <cellStyle name="常规 2 7 12 4" xfId="783"/>
    <cellStyle name="常规 2 8 10 2" xfId="784"/>
    <cellStyle name="常规 2 7 12 5" xfId="785"/>
    <cellStyle name="常规 2 7 13 4" xfId="786"/>
    <cellStyle name="常规 6 19 2" xfId="787"/>
    <cellStyle name="常规 2 8 2 2" xfId="788"/>
    <cellStyle name="常规 2 7 14" xfId="789"/>
    <cellStyle name="常规 6 19 3" xfId="790"/>
    <cellStyle name="常规 2 8 2 3" xfId="791"/>
    <cellStyle name="常规 2 7 20" xfId="792"/>
    <cellStyle name="常规 2 7 15" xfId="793"/>
    <cellStyle name="常规 2 7 8" xfId="794"/>
    <cellStyle name="常规 2 7 20 2" xfId="795"/>
    <cellStyle name="常规 2 7 15 2" xfId="796"/>
    <cellStyle name="常规 2 7 9" xfId="797"/>
    <cellStyle name="常规 2 7 20 3" xfId="798"/>
    <cellStyle name="常规 2 7 15 3" xfId="799"/>
    <cellStyle name="常规 2 7 20 4" xfId="800"/>
    <cellStyle name="常规 2 7 15 4" xfId="801"/>
    <cellStyle name="常规 2 8 13 2" xfId="802"/>
    <cellStyle name="常规 2 7 20 5" xfId="803"/>
    <cellStyle name="常规 2 7 15 5" xfId="804"/>
    <cellStyle name="常规 6 19 4" xfId="805"/>
    <cellStyle name="常规 2 8 2 4" xfId="806"/>
    <cellStyle name="常规 2 7 21" xfId="807"/>
    <cellStyle name="常规 2 7 16" xfId="808"/>
    <cellStyle name="常规 2 8 8" xfId="809"/>
    <cellStyle name="常规 2 7 21 2" xfId="810"/>
    <cellStyle name="常规 2 7 16 2" xfId="811"/>
    <cellStyle name="常规 2 8 9" xfId="812"/>
    <cellStyle name="常规 2 7 21 3" xfId="813"/>
    <cellStyle name="常规 2 7 16 3" xfId="814"/>
    <cellStyle name="常规 2 7 21 4" xfId="815"/>
    <cellStyle name="常规 2 7 16 4" xfId="816"/>
    <cellStyle name="常规 2 8 14 2" xfId="817"/>
    <cellStyle name="常规 2 7 21 5" xfId="818"/>
    <cellStyle name="常规 2 7 16 5" xfId="819"/>
    <cellStyle name="常规 6 19 5" xfId="820"/>
    <cellStyle name="常规 2 8 2 5" xfId="821"/>
    <cellStyle name="常规 2 7 22" xfId="822"/>
    <cellStyle name="常规 2 7 17" xfId="823"/>
    <cellStyle name="常规 2 9 8" xfId="824"/>
    <cellStyle name="常规 2 7 17 2" xfId="825"/>
    <cellStyle name="常规 2 9" xfId="826"/>
    <cellStyle name="常规 2 9 9" xfId="827"/>
    <cellStyle name="常规 2 7 17 3" xfId="828"/>
    <cellStyle name="常规 2 7 17 4" xfId="829"/>
    <cellStyle name="常规 2 8 20 2" xfId="830"/>
    <cellStyle name="常规 2 8 15 2" xfId="831"/>
    <cellStyle name="常规 2 7 17 5" xfId="832"/>
    <cellStyle name="常规 2 7 23" xfId="833"/>
    <cellStyle name="常规 2 7 18" xfId="834"/>
    <cellStyle name="常规 3 9" xfId="835"/>
    <cellStyle name="常规 2 7 18 2" xfId="836"/>
    <cellStyle name="常规 2 7 18 3" xfId="837"/>
    <cellStyle name="常规 2 7 18 4" xfId="838"/>
    <cellStyle name="常规 2 8 21 2" xfId="839"/>
    <cellStyle name="常规 2 8 16 2" xfId="840"/>
    <cellStyle name="常规 2 7 18 5" xfId="841"/>
    <cellStyle name="常规 2 7 24" xfId="842"/>
    <cellStyle name="常规 2 7 19" xfId="843"/>
    <cellStyle name="常规 4 9" xfId="844"/>
    <cellStyle name="常规 2 7 19 2" xfId="845"/>
    <cellStyle name="常规 2 7 19 3" xfId="846"/>
    <cellStyle name="常规 2 7 19 4" xfId="847"/>
    <cellStyle name="常规 2 8 17 2" xfId="848"/>
    <cellStyle name="常规 2 7 19 5" xfId="849"/>
    <cellStyle name="常规 2 7 25" xfId="850"/>
    <cellStyle name="常规 2 7 3 3" xfId="851"/>
    <cellStyle name="常规 2 7 3 4" xfId="852"/>
    <cellStyle name="常规 5 2 2" xfId="853"/>
    <cellStyle name="常规 2 7 3 5" xfId="854"/>
    <cellStyle name="常规 3 2 12" xfId="855"/>
    <cellStyle name="常规 2 7 4 3" xfId="856"/>
    <cellStyle name="常规 3 2 13" xfId="857"/>
    <cellStyle name="常规 2 7 4 4" xfId="858"/>
    <cellStyle name="常规 3 2 14" xfId="859"/>
    <cellStyle name="常规 5 3 2" xfId="860"/>
    <cellStyle name="常规 2 7 4 5" xfId="861"/>
    <cellStyle name="常规 2 7 5 3" xfId="862"/>
    <cellStyle name="常规 2 7 5 4" xfId="863"/>
    <cellStyle name="常规 5 4 2" xfId="864"/>
    <cellStyle name="常规 2 7 5 5" xfId="865"/>
    <cellStyle name="常规 2 7 6" xfId="866"/>
    <cellStyle name="常规 2 7 7" xfId="867"/>
    <cellStyle name="常规 2 8 10" xfId="868"/>
    <cellStyle name="常规 2 8 10 3" xfId="869"/>
    <cellStyle name="常规 3 2 4 2" xfId="870"/>
    <cellStyle name="常规 2 8 10 4" xfId="871"/>
    <cellStyle name="常规 2 8 11" xfId="872"/>
    <cellStyle name="常规 2 8 11 3" xfId="873"/>
    <cellStyle name="常规 3 2 5 2" xfId="874"/>
    <cellStyle name="常规 2 8 11 4" xfId="875"/>
    <cellStyle name="常规 2 8 12" xfId="876"/>
    <cellStyle name="常规 2 8 13" xfId="877"/>
    <cellStyle name="常规 2 8 13 3" xfId="878"/>
    <cellStyle name="常规 3 2 7 2" xfId="879"/>
    <cellStyle name="常规 2 8 13 4" xfId="880"/>
    <cellStyle name="常规 2 8 7 2" xfId="881"/>
    <cellStyle name="常规 2 8 14" xfId="882"/>
    <cellStyle name="常规 2 8 14 3" xfId="883"/>
    <cellStyle name="常规 3 2 8 2" xfId="884"/>
    <cellStyle name="常规 2 8 14 4" xfId="885"/>
    <cellStyle name="常规 2 8 7 3" xfId="886"/>
    <cellStyle name="常规 2 8 20" xfId="887"/>
    <cellStyle name="常规 2 8 15" xfId="888"/>
    <cellStyle name="常规 2 8 20 3" xfId="889"/>
    <cellStyle name="常规 2 8 15 3" xfId="890"/>
    <cellStyle name="常规 3 2 9 2" xfId="891"/>
    <cellStyle name="常规 2 8 20 4" xfId="892"/>
    <cellStyle name="常规 2 8 15 4" xfId="893"/>
    <cellStyle name="常规 2 8 7 4" xfId="894"/>
    <cellStyle name="常规 2 8 21" xfId="895"/>
    <cellStyle name="常规 2 8 16" xfId="896"/>
    <cellStyle name="常规 2 8 21 3" xfId="897"/>
    <cellStyle name="常规 2 8 16 3" xfId="898"/>
    <cellStyle name="常规 2 8 21 4" xfId="899"/>
    <cellStyle name="常规 2 8 16 4" xfId="900"/>
    <cellStyle name="常规 6 6 2" xfId="901"/>
    <cellStyle name="常规 2 8 7 5" xfId="902"/>
    <cellStyle name="常规 2 8 22" xfId="903"/>
    <cellStyle name="常规 2 8 17" xfId="904"/>
    <cellStyle name="常规 2 8 17 3" xfId="905"/>
    <cellStyle name="常规 2 8 17 4" xfId="906"/>
    <cellStyle name="常规 6 6 3" xfId="907"/>
    <cellStyle name="常规 2 8 23" xfId="908"/>
    <cellStyle name="常规 2 8 18" xfId="909"/>
    <cellStyle name="常规 2 8 18 2" xfId="910"/>
    <cellStyle name="常规 2 8 18 3" xfId="911"/>
    <cellStyle name="常规 2 8 18 4" xfId="912"/>
    <cellStyle name="常规 6 6 4" xfId="913"/>
    <cellStyle name="常规 2 8 24" xfId="914"/>
    <cellStyle name="常规 2 8 19" xfId="915"/>
    <cellStyle name="常规 2 8 19 2" xfId="916"/>
    <cellStyle name="常规 2 8 19 3" xfId="917"/>
    <cellStyle name="常规 2 8 19 4" xfId="918"/>
    <cellStyle name="常规 2 9 7 2" xfId="919"/>
    <cellStyle name="常规 6 19" xfId="920"/>
    <cellStyle name="常规 2 8 2" xfId="921"/>
    <cellStyle name="常规 6 6 5" xfId="922"/>
    <cellStyle name="常规 2 8 25" xfId="923"/>
    <cellStyle name="常规 2 9 7 3" xfId="924"/>
    <cellStyle name="常规 2 8 3" xfId="925"/>
    <cellStyle name="常规 2 8 3 2" xfId="926"/>
    <cellStyle name="常规 2 8 3 3" xfId="927"/>
    <cellStyle name="常规 6 2 2" xfId="928"/>
    <cellStyle name="常规 2 8 3 5" xfId="929"/>
    <cellStyle name="常规 2 9 7 4" xfId="930"/>
    <cellStyle name="常规 2 8 4" xfId="931"/>
    <cellStyle name="常规 2 8 4 2" xfId="932"/>
    <cellStyle name="常规 2 8 4 3" xfId="933"/>
    <cellStyle name="常规 2 8 4 4" xfId="934"/>
    <cellStyle name="常规 6 3 2" xfId="935"/>
    <cellStyle name="常规 2 8 4 5" xfId="936"/>
    <cellStyle name="常规 7 6 2" xfId="937"/>
    <cellStyle name="常规 2 9 7 5" xfId="938"/>
    <cellStyle name="常规 2 8 5" xfId="939"/>
    <cellStyle name="常规 2 8 6" xfId="940"/>
    <cellStyle name="常规 2 8 6 2" xfId="941"/>
    <cellStyle name="常规 2 8 6 3" xfId="942"/>
    <cellStyle name="常规 2 8 6 4" xfId="943"/>
    <cellStyle name="常规 2 8 7" xfId="944"/>
    <cellStyle name="常规 2 8 8 2" xfId="945"/>
    <cellStyle name="常规 2 8 8 3" xfId="946"/>
    <cellStyle name="常规 2 8 8 4" xfId="947"/>
    <cellStyle name="常规 6 7 2" xfId="948"/>
    <cellStyle name="常规 2 8 8 5" xfId="949"/>
    <cellStyle name="常规 2 8 9 4" xfId="950"/>
    <cellStyle name="常规 6 8 2" xfId="951"/>
    <cellStyle name="常规 2 8 9 5" xfId="952"/>
    <cellStyle name="常规 3 13 2" xfId="953"/>
    <cellStyle name="常规 2 9 10 5" xfId="954"/>
    <cellStyle name="常规 3 14 2" xfId="955"/>
    <cellStyle name="常规 2 9 11 5" xfId="956"/>
    <cellStyle name="常规 3 20 2" xfId="957"/>
    <cellStyle name="常规 3 15 2" xfId="958"/>
    <cellStyle name="常规 2 9 12 5" xfId="959"/>
    <cellStyle name="常规 3 21 2" xfId="960"/>
    <cellStyle name="常规 3 16 2" xfId="961"/>
    <cellStyle name="常规 2 9 13 5" xfId="962"/>
    <cellStyle name="常规 3 22 2" xfId="963"/>
    <cellStyle name="常规 3 17 2" xfId="964"/>
    <cellStyle name="常规 2 9 14 5" xfId="965"/>
    <cellStyle name="常规 3 18 2" xfId="966"/>
    <cellStyle name="常规 2 9 20 5" xfId="967"/>
    <cellStyle name="常规 2 9 15 5" xfId="968"/>
    <cellStyle name="常规 3 19 2" xfId="969"/>
    <cellStyle name="常规 2 9 21 5" xfId="970"/>
    <cellStyle name="常规 2 9 16 5" xfId="971"/>
    <cellStyle name="常规 2 9 17 5" xfId="972"/>
    <cellStyle name="常规 2 9 24" xfId="973"/>
    <cellStyle name="常规 2 9 19" xfId="974"/>
    <cellStyle name="常规 2 9 19 2" xfId="975"/>
    <cellStyle name="常规 2 9 25" xfId="976"/>
    <cellStyle name="常规 3 3" xfId="977"/>
    <cellStyle name="常规 2 9 9 2" xfId="978"/>
    <cellStyle name="常规 3 4" xfId="979"/>
    <cellStyle name="常规 2 9 9 3" xfId="980"/>
    <cellStyle name="常规 3 5" xfId="981"/>
    <cellStyle name="常规 2 9 9 4" xfId="982"/>
    <cellStyle name="常规 3 6" xfId="983"/>
    <cellStyle name="常规 7 8 2" xfId="984"/>
    <cellStyle name="常规 2 9 9 5" xfId="985"/>
    <cellStyle name="常规 25" xfId="986"/>
    <cellStyle name="常规 26" xfId="987"/>
    <cellStyle name="常规 3" xfId="988"/>
    <cellStyle name="常规 3 14 3" xfId="989"/>
    <cellStyle name="常规 3 10 2" xfId="990"/>
    <cellStyle name="常规 3 10 3" xfId="991"/>
    <cellStyle name="常规 3 2 10 2" xfId="992"/>
    <cellStyle name="常规 3 10 4" xfId="993"/>
    <cellStyle name="常规 3 2 10 3" xfId="994"/>
    <cellStyle name="常规 3 10 5" xfId="995"/>
    <cellStyle name="常规 3 11 2" xfId="996"/>
    <cellStyle name="常规 3 11 3" xfId="997"/>
    <cellStyle name="常规 3 2 11 2" xfId="998"/>
    <cellStyle name="常规 3 11 4" xfId="999"/>
    <cellStyle name="常规 3 2 11 3" xfId="1000"/>
    <cellStyle name="常规 3 11 5" xfId="1001"/>
    <cellStyle name="常规 3 12 3" xfId="1002"/>
    <cellStyle name="常规 3 2 12 2" xfId="1003"/>
    <cellStyle name="常规 3 12 4" xfId="1004"/>
    <cellStyle name="常规 4 10 2" xfId="1005"/>
    <cellStyle name="常规 3 2 12 3" xfId="1006"/>
    <cellStyle name="常规 3 12 5" xfId="1007"/>
    <cellStyle name="常规 3 13 3" xfId="1008"/>
    <cellStyle name="常规 4 11 2" xfId="1009"/>
    <cellStyle name="常规 3 2 13 3" xfId="1010"/>
    <cellStyle name="常规 3 13 5" xfId="1011"/>
    <cellStyle name="常规 6 11" xfId="1012"/>
    <cellStyle name="常规 3 2 14 2" xfId="1013"/>
    <cellStyle name="常规 4" xfId="1014"/>
    <cellStyle name="常规 3 14 4" xfId="1015"/>
    <cellStyle name="常规 6 12" xfId="1016"/>
    <cellStyle name="常规 4 12 2" xfId="1017"/>
    <cellStyle name="常规 3 2 14 3" xfId="1018"/>
    <cellStyle name="常规 5" xfId="1019"/>
    <cellStyle name="常规 3 14 5" xfId="1020"/>
    <cellStyle name="常规 3 20 3" xfId="1021"/>
    <cellStyle name="常规 3 15 3" xfId="1022"/>
    <cellStyle name="常规 3 2 20 2" xfId="1023"/>
    <cellStyle name="常规 3 2 15 2" xfId="1024"/>
    <cellStyle name="常规 3 20 4" xfId="1025"/>
    <cellStyle name="常规 3 15 4" xfId="1026"/>
    <cellStyle name="常规 4 13 2" xfId="1027"/>
    <cellStyle name="常规 3 2 20 3" xfId="1028"/>
    <cellStyle name="常规 3 2 15 3" xfId="1029"/>
    <cellStyle name="常规 3 20 5" xfId="1030"/>
    <cellStyle name="常规 3 15 5" xfId="1031"/>
    <cellStyle name="常规 3 21 3" xfId="1032"/>
    <cellStyle name="常规 3 16 3" xfId="1033"/>
    <cellStyle name="常规 3 2 16 2" xfId="1034"/>
    <cellStyle name="常规 3 21 4" xfId="1035"/>
    <cellStyle name="常规 3 16 4" xfId="1036"/>
    <cellStyle name="常规 3 2 16 3" xfId="1037"/>
    <cellStyle name="常规 4 14 2" xfId="1038"/>
    <cellStyle name="常规 3 21 5" xfId="1039"/>
    <cellStyle name="常规 3 16 5" xfId="1040"/>
    <cellStyle name="常规 3 22 3" xfId="1041"/>
    <cellStyle name="常规 3 17 3" xfId="1042"/>
    <cellStyle name="常规 3 22 4" xfId="1043"/>
    <cellStyle name="常规 3 17 4" xfId="1044"/>
    <cellStyle name="常规 3 22 5" xfId="1045"/>
    <cellStyle name="常规 3 17 5" xfId="1046"/>
    <cellStyle name="常规 3 18 3" xfId="1047"/>
    <cellStyle name="常规 3 18 4" xfId="1048"/>
    <cellStyle name="常规 3 18 5" xfId="1049"/>
    <cellStyle name="常规 3 24" xfId="1050"/>
    <cellStyle name="常规 3 19" xfId="1051"/>
    <cellStyle name="常规 3 19 3" xfId="1052"/>
    <cellStyle name="常规 3 19 5" xfId="1053"/>
    <cellStyle name="常规 5 12 5" xfId="1054"/>
    <cellStyle name="常规 3 2" xfId="1055"/>
    <cellStyle name="常规 3 2 11 4" xfId="1056"/>
    <cellStyle name="常规 3 2 11 5" xfId="1057"/>
    <cellStyle name="常规 4 10 3" xfId="1058"/>
    <cellStyle name="常规 3 2 12 4" xfId="1059"/>
    <cellStyle name="常规 4 10 4" xfId="1060"/>
    <cellStyle name="常规 3 2 12 5" xfId="1061"/>
    <cellStyle name="常规 4 11 3" xfId="1062"/>
    <cellStyle name="常规 3 2 13 4" xfId="1063"/>
    <cellStyle name="常规 4 11 4" xfId="1064"/>
    <cellStyle name="常规 3 2 13 5" xfId="1065"/>
    <cellStyle name="常规 6 14" xfId="1066"/>
    <cellStyle name="常规 4 12 4" xfId="1067"/>
    <cellStyle name="常规 3 2 14 5" xfId="1068"/>
    <cellStyle name="常规 3 2 20" xfId="1069"/>
    <cellStyle name="常规 3 2 15" xfId="1070"/>
    <cellStyle name="常规 4 13 3" xfId="1071"/>
    <cellStyle name="常规 3 2 20 4" xfId="1072"/>
    <cellStyle name="常规 3 2 15 4" xfId="1073"/>
    <cellStyle name="常规 3 2 16 4" xfId="1074"/>
    <cellStyle name="常规 4 14 3" xfId="1075"/>
    <cellStyle name="常规 3 2 16 5" xfId="1076"/>
    <cellStyle name="常规 4 14 4" xfId="1077"/>
    <cellStyle name="常规 3 2 17" xfId="1078"/>
    <cellStyle name="常规 3 2 22" xfId="1079"/>
    <cellStyle name="常规 3 2 17 2" xfId="1080"/>
    <cellStyle name="常规 7 6_扶贫资金收支情况表（空表）" xfId="1081"/>
    <cellStyle name="常规 3 2 17 3" xfId="1082"/>
    <cellStyle name="常规 4 15 2" xfId="1083"/>
    <cellStyle name="常规 4 20 2" xfId="1084"/>
    <cellStyle name="常规 3 2 17 4" xfId="1085"/>
    <cellStyle name="常规 4 15 3" xfId="1086"/>
    <cellStyle name="常规 4 20 3" xfId="1087"/>
    <cellStyle name="常规 3 2 17 5" xfId="1088"/>
    <cellStyle name="常规 4 15 4" xfId="1089"/>
    <cellStyle name="常规 4 20 4" xfId="1090"/>
    <cellStyle name="常规 3 2 18" xfId="1091"/>
    <cellStyle name="常规 3 2 23" xfId="1092"/>
    <cellStyle name="常规 3 2 18 2" xfId="1093"/>
    <cellStyle name="常规 3 2 18 3" xfId="1094"/>
    <cellStyle name="常规 4 16 2" xfId="1095"/>
    <cellStyle name="常规 4 21 2" xfId="1096"/>
    <cellStyle name="常规 3 2 18 4" xfId="1097"/>
    <cellStyle name="常规 4 16 3" xfId="1098"/>
    <cellStyle name="常规 4 21 3" xfId="1099"/>
    <cellStyle name="常规 3 2 18 5" xfId="1100"/>
    <cellStyle name="常规 4 16 4" xfId="1101"/>
    <cellStyle name="常规 4 21 4" xfId="1102"/>
    <cellStyle name="常规 3 2 19" xfId="1103"/>
    <cellStyle name="常规 3 2 24" xfId="1104"/>
    <cellStyle name="常规 3 2 19 2" xfId="1105"/>
    <cellStyle name="常规 7 11" xfId="1106"/>
    <cellStyle name="常规 3 2 19 3" xfId="1107"/>
    <cellStyle name="常规 4 17 2" xfId="1108"/>
    <cellStyle name="常规 7 12" xfId="1109"/>
    <cellStyle name="常规 3 2 19 4" xfId="1110"/>
    <cellStyle name="常规 4 17 3" xfId="1111"/>
    <cellStyle name="常规 7 13" xfId="1112"/>
    <cellStyle name="常规 3 2 19 5" xfId="1113"/>
    <cellStyle name="常规 4 17 4" xfId="1114"/>
    <cellStyle name="常规 7 14" xfId="1115"/>
    <cellStyle name="常规 3 2 2 2" xfId="1116"/>
    <cellStyle name="常规 3 2 2 6" xfId="1117"/>
    <cellStyle name="常规 5 10" xfId="1118"/>
    <cellStyle name="常规 3 2 2 7" xfId="1119"/>
    <cellStyle name="常规 5 11" xfId="1120"/>
    <cellStyle name="常规 3 2 2 8" xfId="1121"/>
    <cellStyle name="常规 3 2 25" xfId="1122"/>
    <cellStyle name="常规 3 2 26" xfId="1123"/>
    <cellStyle name="常规 3 2 3" xfId="1124"/>
    <cellStyle name="常规 3 2 3 2" xfId="1125"/>
    <cellStyle name="常规 6 9 2" xfId="1126"/>
    <cellStyle name="常规 3 2 4" xfId="1127"/>
    <cellStyle name="常规 6 9 3" xfId="1128"/>
    <cellStyle name="常规 3 2 5" xfId="1129"/>
    <cellStyle name="常规 6 9 4" xfId="1130"/>
    <cellStyle name="常规 3 2 6" xfId="1131"/>
    <cellStyle name="常规 6 9 5" xfId="1132"/>
    <cellStyle name="常规 3 2 7" xfId="1133"/>
    <cellStyle name="常规 3 2 8" xfId="1134"/>
    <cellStyle name="常规 3 2 9" xfId="1135"/>
    <cellStyle name="常规 3 2_扶贫资金收支情况表（空表）" xfId="1136"/>
    <cellStyle name="常规 3 25" xfId="1137"/>
    <cellStyle name="常规 3 26" xfId="1138"/>
    <cellStyle name="常规 3 27" xfId="1139"/>
    <cellStyle name="常规 3 28" xfId="1140"/>
    <cellStyle name="常规 3 3 3" xfId="1141"/>
    <cellStyle name="常规 3 3 4" xfId="1142"/>
    <cellStyle name="常规 3 3 5" xfId="1143"/>
    <cellStyle name="常规 3 5 3" xfId="1144"/>
    <cellStyle name="常规 3 5 4" xfId="1145"/>
    <cellStyle name="常规 3 5 5" xfId="1146"/>
    <cellStyle name="常规 3 6 3" xfId="1147"/>
    <cellStyle name="常规 3 6 4" xfId="1148"/>
    <cellStyle name="常规 3 6 5" xfId="1149"/>
    <cellStyle name="常规 7 8 3" xfId="1150"/>
    <cellStyle name="常规 3 7" xfId="1151"/>
    <cellStyle name="常规 3 7 3" xfId="1152"/>
    <cellStyle name="常规 3 7 4" xfId="1153"/>
    <cellStyle name="常规 3 7 5" xfId="1154"/>
    <cellStyle name="常规 7 8 4" xfId="1155"/>
    <cellStyle name="常规 3 8" xfId="1156"/>
    <cellStyle name="常规 3 8 5" xfId="1157"/>
    <cellStyle name="常规 3 9 2" xfId="1158"/>
    <cellStyle name="常规 3 9 3" xfId="1159"/>
    <cellStyle name="常规 3 9 5" xfId="1160"/>
    <cellStyle name="常规 4 10 5" xfId="1161"/>
    <cellStyle name="常规 4 11 5" xfId="1162"/>
    <cellStyle name="常规 4 12 5" xfId="1163"/>
    <cellStyle name="常规 6 15" xfId="1164"/>
    <cellStyle name="常规 6 20" xfId="1165"/>
    <cellStyle name="常规 4 14 5" xfId="1166"/>
    <cellStyle name="常规 4 15 5" xfId="1167"/>
    <cellStyle name="常规 4 20 5" xfId="1168"/>
    <cellStyle name="常规 4 16 5" xfId="1169"/>
    <cellStyle name="常规 4 21 5" xfId="1170"/>
    <cellStyle name="常规 4 17 5" xfId="1171"/>
    <cellStyle name="常规 7 15" xfId="1172"/>
    <cellStyle name="常规 7 20" xfId="1173"/>
    <cellStyle name="常规 4 18 2" xfId="1174"/>
    <cellStyle name="常规 4 18 3" xfId="1175"/>
    <cellStyle name="常规 4 18 4" xfId="1176"/>
    <cellStyle name="常规 4 18 5" xfId="1177"/>
    <cellStyle name="常规 4 19 2" xfId="1178"/>
    <cellStyle name="常规 4 19 3" xfId="1179"/>
    <cellStyle name="常规 5 13 5" xfId="1180"/>
    <cellStyle name="常规 4 2" xfId="1181"/>
    <cellStyle name="常规 4 2 2" xfId="1182"/>
    <cellStyle name="常规 4 4" xfId="1183"/>
    <cellStyle name="常规 4 2 3" xfId="1184"/>
    <cellStyle name="常规 4 5" xfId="1185"/>
    <cellStyle name="常规 7 9 2" xfId="1186"/>
    <cellStyle name="常规 4 2 4" xfId="1187"/>
    <cellStyle name="常规 4 6" xfId="1188"/>
    <cellStyle name="常规 7 9 3" xfId="1189"/>
    <cellStyle name="常规 4 2 5" xfId="1190"/>
    <cellStyle name="常规 4 7" xfId="1191"/>
    <cellStyle name="常规 4 3" xfId="1192"/>
    <cellStyle name="常规 4 3 2" xfId="1193"/>
    <cellStyle name="常规 5 4" xfId="1194"/>
    <cellStyle name="常规 4 3 3" xfId="1195"/>
    <cellStyle name="常规 5 5" xfId="1196"/>
    <cellStyle name="常规 7 10 2" xfId="1197"/>
    <cellStyle name="常规 4 3 4" xfId="1198"/>
    <cellStyle name="常规 5 6" xfId="1199"/>
    <cellStyle name="常规 7 10 3" xfId="1200"/>
    <cellStyle name="常规 4 3 5" xfId="1201"/>
    <cellStyle name="常规 5 7" xfId="1202"/>
    <cellStyle name="常规 7 10 4" xfId="1203"/>
    <cellStyle name="常规 4 4 2" xfId="1204"/>
    <cellStyle name="常规 6 4" xfId="1205"/>
    <cellStyle name="常规 4 4 4" xfId="1206"/>
    <cellStyle name="常规 6 6" xfId="1207"/>
    <cellStyle name="常规 7 11 3" xfId="1208"/>
    <cellStyle name="常规 4 4 5" xfId="1209"/>
    <cellStyle name="常规 6 7" xfId="1210"/>
    <cellStyle name="常规 7 11 4" xfId="1211"/>
    <cellStyle name="常规 4 5 2" xfId="1212"/>
    <cellStyle name="常规 7 4" xfId="1213"/>
    <cellStyle name="常规 4 5 3" xfId="1214"/>
    <cellStyle name="常规 7 12 2" xfId="1215"/>
    <cellStyle name="常规 7 5" xfId="1216"/>
    <cellStyle name="常规 4 5 4" xfId="1217"/>
    <cellStyle name="常规 7 12 3" xfId="1218"/>
    <cellStyle name="常规 7 6" xfId="1219"/>
    <cellStyle name="常规 4 5 5" xfId="1220"/>
    <cellStyle name="常规 7 12 4" xfId="1221"/>
    <cellStyle name="常规 7 7" xfId="1222"/>
    <cellStyle name="常规 4 6 2" xfId="1223"/>
    <cellStyle name="常规 8 4" xfId="1224"/>
    <cellStyle name="常规 4 6 3" xfId="1225"/>
    <cellStyle name="常规 7 13 2" xfId="1226"/>
    <cellStyle name="常规 4 6 4" xfId="1227"/>
    <cellStyle name="常规 7 13 3" xfId="1228"/>
    <cellStyle name="常规 4 6 5" xfId="1229"/>
    <cellStyle name="常规 7 13 4" xfId="1230"/>
    <cellStyle name="常规 4 7 2" xfId="1231"/>
    <cellStyle name="常规 4 7 3" xfId="1232"/>
    <cellStyle name="常规 7 14 2" xfId="1233"/>
    <cellStyle name="常规 4 7 4" xfId="1234"/>
    <cellStyle name="常规 7 14 3" xfId="1235"/>
    <cellStyle name="常规 4 7 5" xfId="1236"/>
    <cellStyle name="常规 7 14 4" xfId="1237"/>
    <cellStyle name="常规 7 9 4" xfId="1238"/>
    <cellStyle name="常规 4 8" xfId="1239"/>
    <cellStyle name="常规 4 8 2" xfId="1240"/>
    <cellStyle name="常规 4 8 3" xfId="1241"/>
    <cellStyle name="常规 7 15 2" xfId="1242"/>
    <cellStyle name="常规 7 20 2" xfId="1243"/>
    <cellStyle name="常规 4 8 4" xfId="1244"/>
    <cellStyle name="常规 7 15 3" xfId="1245"/>
    <cellStyle name="常规 7 20 3" xfId="1246"/>
    <cellStyle name="常规 4 8 5" xfId="1247"/>
    <cellStyle name="常规 7 15 4" xfId="1248"/>
    <cellStyle name="常规 7 20 4" xfId="1249"/>
    <cellStyle name="常规 4 9 2" xfId="1250"/>
    <cellStyle name="常规 4 9 3" xfId="1251"/>
    <cellStyle name="常规 7 16 2" xfId="1252"/>
    <cellStyle name="常规 4 9 4" xfId="1253"/>
    <cellStyle name="常规 7 16 3" xfId="1254"/>
    <cellStyle name="常规 4 9 5" xfId="1255"/>
    <cellStyle name="常规 7 16 4" xfId="1256"/>
    <cellStyle name="常规 5 10 2" xfId="1257"/>
    <cellStyle name="常规 8" xfId="1258"/>
    <cellStyle name="常规 5 10 3" xfId="1259"/>
    <cellStyle name="常规 9" xfId="1260"/>
    <cellStyle name="常规 5 10 4" xfId="1261"/>
    <cellStyle name="常规 5 10 5" xfId="1262"/>
    <cellStyle name="常规 5 11 2" xfId="1263"/>
    <cellStyle name="常规 5 11 3" xfId="1264"/>
    <cellStyle name="常规 7 8_扶贫资金收支情况表（空表）" xfId="1265"/>
    <cellStyle name="常规 5 11 4" xfId="1266"/>
    <cellStyle name="常规 5 12" xfId="1267"/>
    <cellStyle name="常规 5 12 2" xfId="1268"/>
    <cellStyle name="常规 5 12 3" xfId="1269"/>
    <cellStyle name="常规 5 12 4" xfId="1270"/>
    <cellStyle name="常规 5 13" xfId="1271"/>
    <cellStyle name="常规 5 13 2" xfId="1272"/>
    <cellStyle name="常规 5 13 3" xfId="1273"/>
    <cellStyle name="常规 5 13 4" xfId="1274"/>
    <cellStyle name="常规 5 14" xfId="1275"/>
    <cellStyle name="常规 5 14 2" xfId="1276"/>
    <cellStyle name="常规 5 14 3" xfId="1277"/>
    <cellStyle name="常规 5 14 4" xfId="1278"/>
    <cellStyle name="常规 5 2" xfId="1279"/>
    <cellStyle name="常规 5 14 5" xfId="1280"/>
    <cellStyle name="常规 5 15" xfId="1281"/>
    <cellStyle name="常规 5 20" xfId="1282"/>
    <cellStyle name="常规 5 15 2" xfId="1283"/>
    <cellStyle name="常规 5 20 2" xfId="1284"/>
    <cellStyle name="常规 5 15 3" xfId="1285"/>
    <cellStyle name="常规 5 20 3" xfId="1286"/>
    <cellStyle name="常规 5 15 4" xfId="1287"/>
    <cellStyle name="常规 5 20 4" xfId="1288"/>
    <cellStyle name="常规 6 2" xfId="1289"/>
    <cellStyle name="常规 5 15 5" xfId="1290"/>
    <cellStyle name="常规 5 20 5" xfId="1291"/>
    <cellStyle name="常规 5 16 2" xfId="1292"/>
    <cellStyle name="常规 5 16 3" xfId="1293"/>
    <cellStyle name="常规 5 16 4" xfId="1294"/>
    <cellStyle name="常规 7 2" xfId="1295"/>
    <cellStyle name="常规 5 16 5" xfId="1296"/>
    <cellStyle name="常规 5 17 2" xfId="1297"/>
    <cellStyle name="常规 5 17 3" xfId="1298"/>
    <cellStyle name="常规 5 17 4" xfId="1299"/>
    <cellStyle name="常规 8 2" xfId="1300"/>
    <cellStyle name="常规 5 17 5" xfId="1301"/>
    <cellStyle name="常规 5 18 2" xfId="1302"/>
    <cellStyle name="常规 5 18 3" xfId="1303"/>
    <cellStyle name="常规 5 18 4" xfId="1304"/>
    <cellStyle name="常规 5 18 5" xfId="1305"/>
    <cellStyle name="常规 5 19 2" xfId="1306"/>
    <cellStyle name="常规 5 19 3" xfId="1307"/>
    <cellStyle name="常规 5 19 4" xfId="1308"/>
    <cellStyle name="常规 7 18_扶贫资金收支情况表（空表）" xfId="1309"/>
    <cellStyle name="常规 5 19 5" xfId="1310"/>
    <cellStyle name="常规 5 2 3" xfId="1311"/>
    <cellStyle name="常规 5 2 4" xfId="1312"/>
    <cellStyle name="常规 5 2 5" xfId="1313"/>
    <cellStyle name="常规 5 3" xfId="1314"/>
    <cellStyle name="常规 5 3 3" xfId="1315"/>
    <cellStyle name="常规 5 3 5" xfId="1316"/>
    <cellStyle name="常规 5 4 3" xfId="1317"/>
    <cellStyle name="常规 5 4 4" xfId="1318"/>
    <cellStyle name="常规 5 4 5" xfId="1319"/>
    <cellStyle name="常规 5 5 3" xfId="1320"/>
    <cellStyle name="常规 5 5 4" xfId="1321"/>
    <cellStyle name="常规 5 5 5" xfId="1322"/>
    <cellStyle name="常规 5 6 3" xfId="1323"/>
    <cellStyle name="常规 5 6 4" xfId="1324"/>
    <cellStyle name="常规 5 6 5" xfId="1325"/>
    <cellStyle name="常规 7 15_扶贫资金收支情况表（空表）" xfId="1326"/>
    <cellStyle name="常规 7 20_扶贫资金收支情况表（空表）" xfId="1327"/>
    <cellStyle name="常规 5 7 3" xfId="1328"/>
    <cellStyle name="常规 5 7 4" xfId="1329"/>
    <cellStyle name="常规 5 7 5" xfId="1330"/>
    <cellStyle name="常规 5 8" xfId="1331"/>
    <cellStyle name="常规 5 8 3" xfId="1332"/>
    <cellStyle name="常规 5 8 4" xfId="1333"/>
    <cellStyle name="常规 5 8 5" xfId="1334"/>
    <cellStyle name="常规 5 9" xfId="1335"/>
    <cellStyle name="常规 6" xfId="1336"/>
    <cellStyle name="常规 6 10" xfId="1337"/>
    <cellStyle name="常规 6 10 2" xfId="1338"/>
    <cellStyle name="常规 6 10 3" xfId="1339"/>
    <cellStyle name="常规 6 10 4" xfId="1340"/>
    <cellStyle name="常规 6 10 5" xfId="1341"/>
    <cellStyle name="常规 6 11 2" xfId="1342"/>
    <cellStyle name="常规 6 11 3" xfId="1343"/>
    <cellStyle name="常规 6 11 4" xfId="1344"/>
    <cellStyle name="常规 6 11 5" xfId="1345"/>
    <cellStyle name="常规 6 12 2" xfId="1346"/>
    <cellStyle name="常规 6 12 3" xfId="1347"/>
    <cellStyle name="常规 6 12 4" xfId="1348"/>
    <cellStyle name="常规 6 12 5" xfId="1349"/>
    <cellStyle name="常规 7 18" xfId="1350"/>
    <cellStyle name="常规 6 13 2" xfId="1351"/>
    <cellStyle name="常规 7 19" xfId="1352"/>
    <cellStyle name="常规 6 13 3" xfId="1353"/>
    <cellStyle name="常规 6 13 4" xfId="1354"/>
    <cellStyle name="常规 6 13 5" xfId="1355"/>
    <cellStyle name="常规 6 14 2" xfId="1356"/>
    <cellStyle name="常规 6 14 3" xfId="1357"/>
    <cellStyle name="常规 6 14 4" xfId="1358"/>
    <cellStyle name="常规 6 14 5" xfId="1359"/>
    <cellStyle name="常规 6 15 4" xfId="1360"/>
    <cellStyle name="常规 6 20 4" xfId="1361"/>
    <cellStyle name="常规 6 15 5" xfId="1362"/>
    <cellStyle name="常规 6 20 5" xfId="1363"/>
    <cellStyle name="常规 6 16 2" xfId="1364"/>
    <cellStyle name="常规 6 16 3" xfId="1365"/>
    <cellStyle name="常规 6 16 4" xfId="1366"/>
    <cellStyle name="常规 6 16 5" xfId="1367"/>
    <cellStyle name="常规 6 17 2" xfId="1368"/>
    <cellStyle name="常规 6 17 3" xfId="1369"/>
    <cellStyle name="常规 6 17 4" xfId="1370"/>
    <cellStyle name="常规 6 17 5" xfId="1371"/>
    <cellStyle name="常规 6 18 2" xfId="1372"/>
    <cellStyle name="常规 6 18 3" xfId="1373"/>
    <cellStyle name="常规 6 18 4" xfId="1374"/>
    <cellStyle name="常规 6 18 5" xfId="1375"/>
    <cellStyle name="常规 6 2 3" xfId="1376"/>
    <cellStyle name="常规 6 2 4" xfId="1377"/>
    <cellStyle name="常规 6 2 5" xfId="1378"/>
    <cellStyle name="常规 6 3" xfId="1379"/>
    <cellStyle name="常规 6 3 3" xfId="1380"/>
    <cellStyle name="常规 6 3 4" xfId="1381"/>
    <cellStyle name="常规 6 3 5" xfId="1382"/>
    <cellStyle name="常规 6 4 3" xfId="1383"/>
    <cellStyle name="常规 6 4 4" xfId="1384"/>
    <cellStyle name="常规 6 4 5" xfId="1385"/>
    <cellStyle name="常规 6 5 3" xfId="1386"/>
    <cellStyle name="常规 6 5 4" xfId="1387"/>
    <cellStyle name="常规 6 5 5" xfId="1388"/>
    <cellStyle name="常规 6 7 3" xfId="1389"/>
    <cellStyle name="常规 6 7 4" xfId="1390"/>
    <cellStyle name="常规 6 7 5" xfId="1391"/>
    <cellStyle name="常规 6 8" xfId="1392"/>
    <cellStyle name="常规 6 8 3" xfId="1393"/>
    <cellStyle name="常规 6 8 4" xfId="1394"/>
    <cellStyle name="常规 6 8 5" xfId="1395"/>
    <cellStyle name="常规 6 9" xfId="1396"/>
    <cellStyle name="常规 6_扶贫资金收支情况表（空表）" xfId="1397"/>
    <cellStyle name="常规 7" xfId="1398"/>
    <cellStyle name="常规 7 10" xfId="1399"/>
    <cellStyle name="常规 7 10_扶贫资金收支情况表（空表）" xfId="1400"/>
    <cellStyle name="常规 7 12_扶贫资金收支情况表（空表）" xfId="1401"/>
    <cellStyle name="常规 7 14_扶贫资金收支情况表（空表）" xfId="1402"/>
    <cellStyle name="常规 7 16" xfId="1403"/>
    <cellStyle name="常规 7 16_扶贫资金收支情况表（空表）" xfId="1404"/>
    <cellStyle name="常规 7 17" xfId="1405"/>
    <cellStyle name="常规 7 17 2" xfId="1406"/>
    <cellStyle name="常规 7 17 3" xfId="1407"/>
    <cellStyle name="常规 7 17 4" xfId="1408"/>
    <cellStyle name="常规 7 17_扶贫资金收支情况表（空表）" xfId="1409"/>
    <cellStyle name="常规 7 18 2" xfId="1410"/>
    <cellStyle name="常规 7 18 3" xfId="1411"/>
    <cellStyle name="常规 7 18 4" xfId="1412"/>
    <cellStyle name="常规 7 19 2" xfId="1413"/>
    <cellStyle name="常规 7 19 3" xfId="1414"/>
    <cellStyle name="常规 7 19 4" xfId="1415"/>
    <cellStyle name="常规 7 19_扶贫资金收支情况表（空表）" xfId="1416"/>
    <cellStyle name="常规 7 2 3" xfId="1417"/>
    <cellStyle name="常规 7 2 4" xfId="1418"/>
    <cellStyle name="常规 7 2_扶贫资金收支情况表（空表）" xfId="1419"/>
    <cellStyle name="常规 7 3 3" xfId="1420"/>
    <cellStyle name="常规 7 3 4" xfId="1421"/>
    <cellStyle name="常规 7 3_扶贫资金收支情况表（空表）" xfId="1422"/>
    <cellStyle name="常规 7 4 3" xfId="1423"/>
    <cellStyle name="常规 7 4 4" xfId="1424"/>
    <cellStyle name="常规 7 5 3" xfId="1425"/>
    <cellStyle name="常规 7 5 4" xfId="1426"/>
    <cellStyle name="常规 7 5_扶贫资金收支情况表（空表）" xfId="1427"/>
    <cellStyle name="常规 7 6 3" xfId="1428"/>
    <cellStyle name="常规 7 6 4" xfId="1429"/>
    <cellStyle name="常规 7 7_扶贫资金收支情况表（空表）" xfId="1430"/>
    <cellStyle name="常规 7 8" xfId="1431"/>
    <cellStyle name="常规 7 9" xfId="1432"/>
    <cellStyle name="常规 7 9_扶贫资金收支情况表（空表）" xfId="1433"/>
    <cellStyle name="常规 8 3" xfId="1434"/>
    <cellStyle name="常规 8_扶贫资金收支情况表（空表）" xfId="1435"/>
    <cellStyle name="常规_7勐宋乡搬迁农户安置申请有偿使用资金汇总表" xfId="14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4"/>
  <sheetViews>
    <sheetView zoomScaleSheetLayoutView="100" workbookViewId="0" topLeftCell="A7">
      <selection activeCell="N23" sqref="N23"/>
    </sheetView>
  </sheetViews>
  <sheetFormatPr defaultColWidth="9.00390625" defaultRowHeight="14.25"/>
  <cols>
    <col min="1" max="1" width="4.625" style="1" customWidth="1"/>
    <col min="2" max="2" width="5.875" style="1" customWidth="1"/>
    <col min="3" max="3" width="4.25390625" style="1" customWidth="1"/>
    <col min="4" max="4" width="3.625" style="1" customWidth="1"/>
    <col min="5" max="5" width="26.875" style="0" customWidth="1"/>
    <col min="6" max="6" width="9.00390625" style="2" customWidth="1"/>
    <col min="7" max="7" width="13.50390625" style="2" customWidth="1"/>
    <col min="8" max="8" width="7.50390625" style="2" customWidth="1"/>
    <col min="9" max="9" width="4.125" style="0" customWidth="1"/>
    <col min="10" max="10" width="4.25390625" style="0" customWidth="1"/>
    <col min="11" max="11" width="13.25390625" style="127" customWidth="1"/>
    <col min="12" max="12" width="28.875" style="0" customWidth="1"/>
    <col min="13" max="13" width="37.75390625" style="0" customWidth="1"/>
    <col min="14" max="14" width="9.875" style="0" customWidth="1"/>
  </cols>
  <sheetData>
    <row r="1" spans="1:14" s="122" customFormat="1" ht="22.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255" s="123" customFormat="1" ht="24.75" customHeight="1">
      <c r="A2" s="129" t="s">
        <v>1</v>
      </c>
      <c r="B2" s="130"/>
      <c r="C2" s="130"/>
      <c r="D2" s="130"/>
      <c r="E2" s="130"/>
      <c r="F2" s="130"/>
      <c r="G2" s="131"/>
      <c r="H2" s="132" t="s">
        <v>2</v>
      </c>
      <c r="I2" s="173"/>
      <c r="J2" s="173"/>
      <c r="K2" s="173"/>
      <c r="L2" s="173"/>
      <c r="M2" s="173"/>
      <c r="N2" s="174" t="s">
        <v>3</v>
      </c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  <c r="FF2" s="175"/>
      <c r="FG2" s="175"/>
      <c r="FH2" s="175"/>
      <c r="FI2" s="175"/>
      <c r="FJ2" s="175"/>
      <c r="FK2" s="175"/>
      <c r="FL2" s="175"/>
      <c r="FM2" s="175"/>
      <c r="FN2" s="175"/>
      <c r="FO2" s="175"/>
      <c r="FP2" s="175"/>
      <c r="FQ2" s="175"/>
      <c r="FR2" s="175"/>
      <c r="FS2" s="175"/>
      <c r="FT2" s="175"/>
      <c r="FU2" s="175"/>
      <c r="FV2" s="175"/>
      <c r="FW2" s="175"/>
      <c r="FX2" s="175"/>
      <c r="FY2" s="175"/>
      <c r="FZ2" s="175"/>
      <c r="GA2" s="175"/>
      <c r="GB2" s="175"/>
      <c r="GC2" s="175"/>
      <c r="GD2" s="175"/>
      <c r="GE2" s="175"/>
      <c r="GF2" s="175"/>
      <c r="GG2" s="175"/>
      <c r="GH2" s="175"/>
      <c r="GI2" s="175"/>
      <c r="GJ2" s="175"/>
      <c r="GK2" s="175"/>
      <c r="GL2" s="175"/>
      <c r="GM2" s="175"/>
      <c r="GN2" s="175"/>
      <c r="GO2" s="175"/>
      <c r="GP2" s="175"/>
      <c r="GQ2" s="175"/>
      <c r="GR2" s="175"/>
      <c r="GS2" s="175"/>
      <c r="GT2" s="175"/>
      <c r="GU2" s="175"/>
      <c r="GV2" s="175"/>
      <c r="GW2" s="175"/>
      <c r="GX2" s="175"/>
      <c r="GY2" s="175"/>
      <c r="GZ2" s="175"/>
      <c r="HA2" s="175"/>
      <c r="HB2" s="175"/>
      <c r="HC2" s="175"/>
      <c r="HD2" s="175"/>
      <c r="HE2" s="175"/>
      <c r="HF2" s="175"/>
      <c r="HG2" s="175"/>
      <c r="HH2" s="175"/>
      <c r="HI2" s="175"/>
      <c r="HJ2" s="175"/>
      <c r="HK2" s="175"/>
      <c r="HL2" s="175"/>
      <c r="HM2" s="175"/>
      <c r="HN2" s="175"/>
      <c r="HO2" s="175"/>
      <c r="HP2" s="175"/>
      <c r="HQ2" s="175"/>
      <c r="HR2" s="175"/>
      <c r="HS2" s="175"/>
      <c r="HT2" s="175"/>
      <c r="HU2" s="175"/>
      <c r="HV2" s="175"/>
      <c r="HW2" s="175"/>
      <c r="HX2" s="175"/>
      <c r="HY2" s="175"/>
      <c r="HZ2" s="175"/>
      <c r="IA2" s="175"/>
      <c r="IB2" s="175"/>
      <c r="IC2" s="175"/>
      <c r="ID2" s="175"/>
      <c r="IE2" s="175"/>
      <c r="IF2" s="175"/>
      <c r="IG2" s="175"/>
      <c r="IH2" s="175"/>
      <c r="II2" s="175"/>
      <c r="IJ2" s="175"/>
      <c r="IK2" s="175"/>
      <c r="IL2" s="175"/>
      <c r="IM2" s="175"/>
      <c r="IN2" s="175"/>
      <c r="IO2" s="175"/>
      <c r="IP2" s="175"/>
      <c r="IQ2" s="175"/>
      <c r="IR2" s="175"/>
      <c r="IS2" s="175"/>
      <c r="IT2" s="175"/>
      <c r="IU2" s="175"/>
    </row>
    <row r="3" spans="1:255" s="124" customFormat="1" ht="39" customHeight="1">
      <c r="A3" s="133" t="s">
        <v>4</v>
      </c>
      <c r="B3" s="134" t="s">
        <v>5</v>
      </c>
      <c r="C3" s="133" t="s">
        <v>6</v>
      </c>
      <c r="D3" s="133" t="s">
        <v>7</v>
      </c>
      <c r="E3" s="133" t="s">
        <v>8</v>
      </c>
      <c r="F3" s="133" t="s">
        <v>9</v>
      </c>
      <c r="G3" s="133" t="s">
        <v>10</v>
      </c>
      <c r="H3" s="134" t="s">
        <v>5</v>
      </c>
      <c r="I3" s="133" t="s">
        <v>6</v>
      </c>
      <c r="J3" s="133" t="s">
        <v>7</v>
      </c>
      <c r="K3" s="176" t="s">
        <v>10</v>
      </c>
      <c r="L3" s="133" t="s">
        <v>11</v>
      </c>
      <c r="M3" s="133" t="s">
        <v>12</v>
      </c>
      <c r="N3" s="17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14" s="125" customFormat="1" ht="36" customHeight="1">
      <c r="A4" s="135">
        <v>1</v>
      </c>
      <c r="B4" s="136">
        <v>2016</v>
      </c>
      <c r="C4" s="137">
        <v>11</v>
      </c>
      <c r="D4" s="137">
        <v>18</v>
      </c>
      <c r="E4" s="138" t="s">
        <v>13</v>
      </c>
      <c r="F4" s="138" t="s">
        <v>14</v>
      </c>
      <c r="G4" s="139">
        <v>3975000</v>
      </c>
      <c r="H4" s="140">
        <v>2017</v>
      </c>
      <c r="I4" s="140">
        <v>3</v>
      </c>
      <c r="J4" s="140">
        <v>10</v>
      </c>
      <c r="K4" s="178">
        <v>336000</v>
      </c>
      <c r="L4" s="179" t="s">
        <v>15</v>
      </c>
      <c r="M4" s="179" t="s">
        <v>16</v>
      </c>
      <c r="N4" s="180">
        <f>G4-K4-K5-K6</f>
        <v>0</v>
      </c>
    </row>
    <row r="5" spans="1:14" s="125" customFormat="1" ht="30" customHeight="1">
      <c r="A5" s="135"/>
      <c r="B5" s="136"/>
      <c r="C5" s="137"/>
      <c r="D5" s="137"/>
      <c r="E5" s="141"/>
      <c r="F5" s="141"/>
      <c r="G5" s="139"/>
      <c r="H5" s="140">
        <v>2017</v>
      </c>
      <c r="I5" s="140">
        <v>8</v>
      </c>
      <c r="J5" s="140">
        <v>9</v>
      </c>
      <c r="K5" s="181">
        <v>2499000</v>
      </c>
      <c r="L5" s="179" t="s">
        <v>14</v>
      </c>
      <c r="M5" s="179" t="s">
        <v>17</v>
      </c>
      <c r="N5" s="182"/>
    </row>
    <row r="6" spans="1:14" s="125" customFormat="1" ht="24" customHeight="1">
      <c r="A6" s="142"/>
      <c r="B6" s="143"/>
      <c r="C6" s="144"/>
      <c r="D6" s="144"/>
      <c r="E6" s="145"/>
      <c r="F6" s="145"/>
      <c r="G6" s="139"/>
      <c r="H6" s="140">
        <v>2018</v>
      </c>
      <c r="I6" s="140">
        <v>4</v>
      </c>
      <c r="J6" s="140">
        <v>9</v>
      </c>
      <c r="K6" s="178">
        <v>1140000</v>
      </c>
      <c r="L6" s="179" t="s">
        <v>18</v>
      </c>
      <c r="M6" s="179" t="s">
        <v>19</v>
      </c>
      <c r="N6" s="182"/>
    </row>
    <row r="7" spans="1:14" s="125" customFormat="1" ht="22.5" customHeight="1">
      <c r="A7" s="146">
        <v>2</v>
      </c>
      <c r="B7" s="147">
        <v>2017</v>
      </c>
      <c r="C7" s="148">
        <v>8</v>
      </c>
      <c r="D7" s="148">
        <v>22</v>
      </c>
      <c r="E7" s="141" t="s">
        <v>20</v>
      </c>
      <c r="F7" s="141" t="s">
        <v>21</v>
      </c>
      <c r="G7" s="139">
        <v>3075000</v>
      </c>
      <c r="H7" s="140">
        <v>2017</v>
      </c>
      <c r="I7" s="140">
        <v>9</v>
      </c>
      <c r="J7" s="140">
        <v>1</v>
      </c>
      <c r="K7" s="139">
        <v>480000</v>
      </c>
      <c r="L7" s="179" t="s">
        <v>15</v>
      </c>
      <c r="M7" s="179" t="s">
        <v>22</v>
      </c>
      <c r="N7" s="182"/>
    </row>
    <row r="8" spans="1:14" s="125" customFormat="1" ht="22.5" customHeight="1">
      <c r="A8" s="146"/>
      <c r="B8" s="147"/>
      <c r="C8" s="148"/>
      <c r="D8" s="148"/>
      <c r="E8" s="141"/>
      <c r="F8" s="141"/>
      <c r="G8" s="139"/>
      <c r="H8" s="140">
        <v>2017</v>
      </c>
      <c r="I8" s="140">
        <v>9</v>
      </c>
      <c r="J8" s="140">
        <v>13</v>
      </c>
      <c r="K8" s="139">
        <v>198000</v>
      </c>
      <c r="L8" s="179" t="s">
        <v>15</v>
      </c>
      <c r="M8" s="179" t="s">
        <v>23</v>
      </c>
      <c r="N8" s="182"/>
    </row>
    <row r="9" spans="1:14" s="125" customFormat="1" ht="27" customHeight="1">
      <c r="A9" s="146"/>
      <c r="B9" s="147"/>
      <c r="C9" s="148"/>
      <c r="D9" s="148"/>
      <c r="E9" s="141"/>
      <c r="F9" s="141"/>
      <c r="G9" s="139"/>
      <c r="H9" s="140">
        <v>2017</v>
      </c>
      <c r="I9" s="140">
        <v>11</v>
      </c>
      <c r="J9" s="140">
        <v>3</v>
      </c>
      <c r="K9" s="139">
        <v>66000</v>
      </c>
      <c r="L9" s="179" t="s">
        <v>15</v>
      </c>
      <c r="M9" s="179" t="s">
        <v>24</v>
      </c>
      <c r="N9" s="182"/>
    </row>
    <row r="10" spans="1:14" s="125" customFormat="1" ht="27" customHeight="1">
      <c r="A10" s="146"/>
      <c r="B10" s="147"/>
      <c r="C10" s="148"/>
      <c r="D10" s="148"/>
      <c r="E10" s="141"/>
      <c r="F10" s="141"/>
      <c r="G10" s="139"/>
      <c r="H10" s="140">
        <v>2017</v>
      </c>
      <c r="I10" s="140">
        <v>11</v>
      </c>
      <c r="J10" s="140">
        <v>3</v>
      </c>
      <c r="K10" s="139">
        <v>288000</v>
      </c>
      <c r="L10" s="179" t="s">
        <v>15</v>
      </c>
      <c r="M10" s="179" t="s">
        <v>25</v>
      </c>
      <c r="N10" s="182"/>
    </row>
    <row r="11" spans="1:14" s="125" customFormat="1" ht="30" customHeight="1">
      <c r="A11" s="146"/>
      <c r="B11" s="147"/>
      <c r="C11" s="148"/>
      <c r="D11" s="148"/>
      <c r="E11" s="141"/>
      <c r="F11" s="141"/>
      <c r="G11" s="139"/>
      <c r="H11" s="140">
        <v>2017</v>
      </c>
      <c r="I11" s="140">
        <v>11</v>
      </c>
      <c r="J11" s="140">
        <v>8</v>
      </c>
      <c r="K11" s="139">
        <v>336000</v>
      </c>
      <c r="L11" s="179" t="s">
        <v>14</v>
      </c>
      <c r="M11" s="179" t="s">
        <v>26</v>
      </c>
      <c r="N11" s="182"/>
    </row>
    <row r="12" spans="1:14" s="125" customFormat="1" ht="27" customHeight="1">
      <c r="A12" s="146"/>
      <c r="B12" s="147"/>
      <c r="C12" s="148"/>
      <c r="D12" s="148"/>
      <c r="E12" s="141"/>
      <c r="F12" s="141"/>
      <c r="G12" s="139"/>
      <c r="H12" s="140">
        <v>2017</v>
      </c>
      <c r="I12" s="140">
        <v>11</v>
      </c>
      <c r="J12" s="140">
        <v>16</v>
      </c>
      <c r="K12" s="139">
        <v>1362000</v>
      </c>
      <c r="L12" s="179" t="s">
        <v>15</v>
      </c>
      <c r="M12" s="179" t="s">
        <v>27</v>
      </c>
      <c r="N12" s="182"/>
    </row>
    <row r="13" spans="1:14" s="125" customFormat="1" ht="27" customHeight="1">
      <c r="A13" s="146"/>
      <c r="B13" s="147"/>
      <c r="C13" s="148"/>
      <c r="D13" s="148"/>
      <c r="E13" s="141"/>
      <c r="F13" s="141"/>
      <c r="G13" s="139"/>
      <c r="H13" s="140">
        <v>2017</v>
      </c>
      <c r="I13" s="140">
        <v>11</v>
      </c>
      <c r="J13" s="140">
        <v>23</v>
      </c>
      <c r="K13" s="139">
        <v>90000</v>
      </c>
      <c r="L13" s="179" t="s">
        <v>15</v>
      </c>
      <c r="M13" s="179" t="s">
        <v>28</v>
      </c>
      <c r="N13" s="182"/>
    </row>
    <row r="14" spans="1:14" s="125" customFormat="1" ht="27" customHeight="1">
      <c r="A14" s="146"/>
      <c r="B14" s="147"/>
      <c r="C14" s="148"/>
      <c r="D14" s="148"/>
      <c r="E14" s="141"/>
      <c r="F14" s="141"/>
      <c r="G14" s="139"/>
      <c r="H14" s="140">
        <v>2018</v>
      </c>
      <c r="I14" s="140">
        <v>1</v>
      </c>
      <c r="J14" s="140">
        <v>12</v>
      </c>
      <c r="K14" s="139">
        <v>36000</v>
      </c>
      <c r="L14" s="179" t="s">
        <v>15</v>
      </c>
      <c r="M14" s="179" t="s">
        <v>29</v>
      </c>
      <c r="N14" s="182"/>
    </row>
    <row r="15" spans="1:14" s="126" customFormat="1" ht="45" customHeight="1">
      <c r="A15" s="146"/>
      <c r="B15" s="147"/>
      <c r="C15" s="148"/>
      <c r="D15" s="148"/>
      <c r="E15" s="141"/>
      <c r="F15" s="141"/>
      <c r="G15" s="139"/>
      <c r="H15" s="149">
        <v>2018</v>
      </c>
      <c r="I15" s="149">
        <v>3</v>
      </c>
      <c r="J15" s="149">
        <v>5</v>
      </c>
      <c r="K15" s="154">
        <v>219000</v>
      </c>
      <c r="L15" s="163" t="s">
        <v>15</v>
      </c>
      <c r="M15" s="163" t="s">
        <v>30</v>
      </c>
      <c r="N15" s="182"/>
    </row>
    <row r="16" spans="1:14" s="126" customFormat="1" ht="25.5" customHeight="1">
      <c r="A16" s="150">
        <v>3</v>
      </c>
      <c r="B16" s="151">
        <v>2017</v>
      </c>
      <c r="C16" s="152">
        <v>8</v>
      </c>
      <c r="D16" s="152">
        <v>22</v>
      </c>
      <c r="E16" s="153" t="s">
        <v>31</v>
      </c>
      <c r="F16" s="153" t="s">
        <v>21</v>
      </c>
      <c r="G16" s="154">
        <v>1170000</v>
      </c>
      <c r="H16" s="149">
        <v>2017</v>
      </c>
      <c r="I16" s="149">
        <v>9</v>
      </c>
      <c r="J16" s="149">
        <v>26</v>
      </c>
      <c r="K16" s="154">
        <v>288000</v>
      </c>
      <c r="L16" s="163" t="s">
        <v>15</v>
      </c>
      <c r="M16" s="163" t="s">
        <v>32</v>
      </c>
      <c r="N16" s="183">
        <f>G16-K16-K17-K18-K19-K20</f>
        <v>0</v>
      </c>
    </row>
    <row r="17" spans="1:14" s="126" customFormat="1" ht="25.5" customHeight="1">
      <c r="A17" s="155"/>
      <c r="B17" s="151"/>
      <c r="C17" s="152"/>
      <c r="D17" s="152"/>
      <c r="E17" s="156"/>
      <c r="F17" s="156"/>
      <c r="G17" s="154"/>
      <c r="H17" s="149">
        <v>2017</v>
      </c>
      <c r="I17" s="149">
        <v>10</v>
      </c>
      <c r="J17" s="149">
        <v>24</v>
      </c>
      <c r="K17" s="154">
        <v>432000</v>
      </c>
      <c r="L17" s="163" t="s">
        <v>15</v>
      </c>
      <c r="M17" s="163" t="s">
        <v>33</v>
      </c>
      <c r="N17" s="183"/>
    </row>
    <row r="18" spans="1:14" s="126" customFormat="1" ht="25.5" customHeight="1">
      <c r="A18" s="155"/>
      <c r="B18" s="151"/>
      <c r="C18" s="152"/>
      <c r="D18" s="152"/>
      <c r="E18" s="156"/>
      <c r="F18" s="156"/>
      <c r="G18" s="154"/>
      <c r="H18" s="149">
        <v>2017</v>
      </c>
      <c r="I18" s="149">
        <v>11</v>
      </c>
      <c r="J18" s="149">
        <v>17</v>
      </c>
      <c r="K18" s="154">
        <v>240000</v>
      </c>
      <c r="L18" s="163" t="s">
        <v>15</v>
      </c>
      <c r="M18" s="163" t="s">
        <v>34</v>
      </c>
      <c r="N18" s="183"/>
    </row>
    <row r="19" spans="1:14" s="126" customFormat="1" ht="25.5" customHeight="1">
      <c r="A19" s="155"/>
      <c r="B19" s="151"/>
      <c r="C19" s="152"/>
      <c r="D19" s="152"/>
      <c r="E19" s="156"/>
      <c r="F19" s="156"/>
      <c r="G19" s="154"/>
      <c r="H19" s="149">
        <v>2018</v>
      </c>
      <c r="I19" s="149">
        <v>1</v>
      </c>
      <c r="J19" s="149">
        <v>19</v>
      </c>
      <c r="K19" s="154">
        <v>168000</v>
      </c>
      <c r="L19" s="163" t="s">
        <v>15</v>
      </c>
      <c r="M19" s="163" t="s">
        <v>35</v>
      </c>
      <c r="N19" s="183"/>
    </row>
    <row r="20" spans="1:14" s="126" customFormat="1" ht="25.5" customHeight="1">
      <c r="A20" s="157"/>
      <c r="B20" s="158"/>
      <c r="C20" s="159"/>
      <c r="D20" s="159"/>
      <c r="E20" s="160"/>
      <c r="F20" s="160"/>
      <c r="G20" s="154"/>
      <c r="H20" s="149">
        <v>2018</v>
      </c>
      <c r="I20" s="149">
        <v>3</v>
      </c>
      <c r="J20" s="149">
        <v>5</v>
      </c>
      <c r="K20" s="154">
        <v>42000</v>
      </c>
      <c r="L20" s="163" t="s">
        <v>15</v>
      </c>
      <c r="M20" s="163" t="s">
        <v>36</v>
      </c>
      <c r="N20" s="183"/>
    </row>
    <row r="21" spans="1:14" s="126" customFormat="1" ht="33.75" customHeight="1">
      <c r="A21" s="161">
        <v>4</v>
      </c>
      <c r="B21" s="158">
        <v>2018</v>
      </c>
      <c r="C21" s="159">
        <v>3</v>
      </c>
      <c r="D21" s="159">
        <v>23</v>
      </c>
      <c r="E21" s="162" t="s">
        <v>37</v>
      </c>
      <c r="F21" s="163" t="s">
        <v>21</v>
      </c>
      <c r="G21" s="164">
        <v>366000</v>
      </c>
      <c r="H21" s="149">
        <v>2018</v>
      </c>
      <c r="I21" s="149">
        <v>4</v>
      </c>
      <c r="J21" s="149">
        <v>27</v>
      </c>
      <c r="K21" s="164">
        <v>366000</v>
      </c>
      <c r="L21" s="163" t="s">
        <v>15</v>
      </c>
      <c r="M21" s="163" t="s">
        <v>38</v>
      </c>
      <c r="N21" s="184">
        <f>G21-K21</f>
        <v>0</v>
      </c>
    </row>
    <row r="22" spans="1:14" s="126" customFormat="1" ht="39" customHeight="1">
      <c r="A22" s="161">
        <v>5</v>
      </c>
      <c r="B22" s="158">
        <v>2018</v>
      </c>
      <c r="C22" s="165">
        <v>3</v>
      </c>
      <c r="D22" s="165">
        <v>23</v>
      </c>
      <c r="E22" s="166" t="s">
        <v>39</v>
      </c>
      <c r="F22" s="163" t="s">
        <v>21</v>
      </c>
      <c r="G22" s="164">
        <v>414000</v>
      </c>
      <c r="H22" s="149">
        <v>2018</v>
      </c>
      <c r="I22" s="149">
        <v>4</v>
      </c>
      <c r="J22" s="149">
        <v>27</v>
      </c>
      <c r="K22" s="164">
        <v>414000</v>
      </c>
      <c r="L22" s="163" t="s">
        <v>15</v>
      </c>
      <c r="M22" s="163" t="s">
        <v>40</v>
      </c>
      <c r="N22" s="184">
        <f>G22-K22</f>
        <v>0</v>
      </c>
    </row>
    <row r="23" spans="1:14" s="126" customFormat="1" ht="34.5" customHeight="1">
      <c r="A23" s="161">
        <v>6</v>
      </c>
      <c r="B23" s="161">
        <v>2018</v>
      </c>
      <c r="C23" s="161">
        <v>4</v>
      </c>
      <c r="D23" s="161">
        <v>27</v>
      </c>
      <c r="E23" s="167" t="s">
        <v>41</v>
      </c>
      <c r="F23" s="168" t="s">
        <v>21</v>
      </c>
      <c r="G23" s="164">
        <v>1134000</v>
      </c>
      <c r="H23" s="149">
        <v>2018</v>
      </c>
      <c r="I23" s="149">
        <v>5</v>
      </c>
      <c r="J23" s="149">
        <v>2</v>
      </c>
      <c r="K23" s="164">
        <v>1060000</v>
      </c>
      <c r="L23" s="163" t="s">
        <v>15</v>
      </c>
      <c r="M23" s="163" t="s">
        <v>42</v>
      </c>
      <c r="N23" s="184">
        <f>G23-K23</f>
        <v>74000</v>
      </c>
    </row>
    <row r="24" spans="1:14" s="125" customFormat="1" ht="20.25" customHeight="1">
      <c r="A24" s="169" t="s">
        <v>43</v>
      </c>
      <c r="B24" s="170"/>
      <c r="C24" s="170"/>
      <c r="D24" s="170"/>
      <c r="E24" s="170"/>
      <c r="F24" s="171"/>
      <c r="G24" s="139">
        <f>SUM(G4:G23)</f>
        <v>10134000</v>
      </c>
      <c r="H24" s="172"/>
      <c r="I24" s="146"/>
      <c r="J24" s="146"/>
      <c r="K24" s="181">
        <f>SUM(K4:K23)</f>
        <v>10060000</v>
      </c>
      <c r="L24" s="139"/>
      <c r="M24" s="139"/>
      <c r="N24" s="185">
        <f>SUM(N16:N22)</f>
        <v>0</v>
      </c>
    </row>
  </sheetData>
  <sheetProtection/>
  <mergeCells count="28">
    <mergeCell ref="A1:N1"/>
    <mergeCell ref="A2:G2"/>
    <mergeCell ref="H2:M2"/>
    <mergeCell ref="A24:F24"/>
    <mergeCell ref="A4:A6"/>
    <mergeCell ref="A7:A15"/>
    <mergeCell ref="A16:A20"/>
    <mergeCell ref="B4:B6"/>
    <mergeCell ref="B7:B15"/>
    <mergeCell ref="B16:B20"/>
    <mergeCell ref="C4:C6"/>
    <mergeCell ref="C7:C15"/>
    <mergeCell ref="C16:C20"/>
    <mergeCell ref="D4:D6"/>
    <mergeCell ref="D7:D15"/>
    <mergeCell ref="D16:D20"/>
    <mergeCell ref="E4:E6"/>
    <mergeCell ref="E7:E15"/>
    <mergeCell ref="E16:E20"/>
    <mergeCell ref="F4:F6"/>
    <mergeCell ref="F7:F15"/>
    <mergeCell ref="F16:F20"/>
    <mergeCell ref="G4:G6"/>
    <mergeCell ref="G7:G15"/>
    <mergeCell ref="G16:G20"/>
    <mergeCell ref="N4:N6"/>
    <mergeCell ref="N7:N15"/>
    <mergeCell ref="N16:N20"/>
  </mergeCells>
  <printOptions horizontalCentered="1"/>
  <pageMargins left="0" right="0" top="0" bottom="0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SheetLayoutView="100" workbookViewId="0" topLeftCell="A1">
      <selection activeCell="U3" sqref="U3"/>
    </sheetView>
  </sheetViews>
  <sheetFormatPr defaultColWidth="8.75390625" defaultRowHeight="14.25"/>
  <cols>
    <col min="1" max="1" width="5.375" style="1" customWidth="1"/>
    <col min="2" max="2" width="6.75390625" style="1" customWidth="1"/>
    <col min="3" max="3" width="7.375" style="1" customWidth="1"/>
    <col min="4" max="4" width="9.50390625" style="0" customWidth="1"/>
    <col min="5" max="5" width="8.875" style="88" customWidth="1"/>
    <col min="6" max="6" width="13.25390625" style="2" customWidth="1"/>
    <col min="7" max="7" width="11.75390625" style="54" customWidth="1"/>
    <col min="8" max="8" width="8.125" style="0" hidden="1" customWidth="1"/>
    <col min="9" max="9" width="12.50390625" style="89" customWidth="1"/>
    <col min="10" max="10" width="20.25390625" style="0" customWidth="1"/>
    <col min="14" max="14" width="8.25390625" style="0" customWidth="1"/>
    <col min="15" max="15" width="8.75390625" style="0" customWidth="1"/>
    <col min="16" max="16" width="7.375" style="0" customWidth="1"/>
    <col min="17" max="17" width="9.00390625" style="29" bestFit="1" customWidth="1"/>
    <col min="18" max="18" width="7.75390625" style="0" customWidth="1"/>
  </cols>
  <sheetData>
    <row r="1" spans="1:19" ht="31.5" customHeight="1">
      <c r="A1" s="30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4.25">
      <c r="A2" s="90" t="s">
        <v>45</v>
      </c>
      <c r="B2" s="90"/>
      <c r="C2" s="90"/>
      <c r="D2" s="90"/>
      <c r="E2" s="55"/>
      <c r="F2" s="33"/>
      <c r="G2" s="91"/>
      <c r="H2" s="34"/>
      <c r="I2" s="109"/>
      <c r="J2" s="47"/>
      <c r="K2" s="47"/>
      <c r="L2" s="47"/>
      <c r="M2" s="47"/>
      <c r="N2" s="47"/>
      <c r="O2" s="47"/>
      <c r="P2" s="47"/>
      <c r="Q2" s="116"/>
      <c r="R2" s="48" t="s">
        <v>46</v>
      </c>
      <c r="S2" s="47"/>
    </row>
    <row r="3" spans="1:19" s="51" customFormat="1" ht="67.5">
      <c r="A3" s="92" t="s">
        <v>4</v>
      </c>
      <c r="B3" s="92" t="s">
        <v>47</v>
      </c>
      <c r="C3" s="92" t="s">
        <v>48</v>
      </c>
      <c r="D3" s="92" t="s">
        <v>49</v>
      </c>
      <c r="E3" s="58" t="s">
        <v>50</v>
      </c>
      <c r="F3" s="92" t="s">
        <v>51</v>
      </c>
      <c r="G3" s="92" t="s">
        <v>52</v>
      </c>
      <c r="H3" s="92" t="s">
        <v>53</v>
      </c>
      <c r="I3" s="37" t="s">
        <v>54</v>
      </c>
      <c r="J3" s="92" t="s">
        <v>55</v>
      </c>
      <c r="K3" s="92" t="s">
        <v>56</v>
      </c>
      <c r="L3" s="92" t="s">
        <v>57</v>
      </c>
      <c r="M3" s="92" t="s">
        <v>58</v>
      </c>
      <c r="N3" s="92" t="s">
        <v>59</v>
      </c>
      <c r="O3" s="92" t="s">
        <v>60</v>
      </c>
      <c r="P3" s="92" t="s">
        <v>60</v>
      </c>
      <c r="Q3" s="58" t="s">
        <v>61</v>
      </c>
      <c r="R3" s="92" t="s">
        <v>62</v>
      </c>
      <c r="S3" s="92" t="s">
        <v>63</v>
      </c>
    </row>
    <row r="4" spans="1:19" ht="28.5" customHeight="1">
      <c r="A4" s="37">
        <v>1</v>
      </c>
      <c r="B4" s="37" t="s">
        <v>64</v>
      </c>
      <c r="C4" s="38" t="s">
        <v>65</v>
      </c>
      <c r="D4" s="38" t="s">
        <v>66</v>
      </c>
      <c r="E4" s="93">
        <v>4</v>
      </c>
      <c r="F4" s="28" t="s">
        <v>67</v>
      </c>
      <c r="G4" s="94" t="s">
        <v>68</v>
      </c>
      <c r="H4" s="92">
        <v>100</v>
      </c>
      <c r="I4" s="110" t="s">
        <v>69</v>
      </c>
      <c r="J4" s="186" t="s">
        <v>70</v>
      </c>
      <c r="K4" s="37">
        <f>SUM(L4:S4)</f>
        <v>104000</v>
      </c>
      <c r="L4" s="37">
        <v>12000</v>
      </c>
      <c r="M4" s="37">
        <v>12000</v>
      </c>
      <c r="N4" s="37">
        <v>24000</v>
      </c>
      <c r="O4" s="37"/>
      <c r="P4" s="37"/>
      <c r="Q4" s="95">
        <v>32000</v>
      </c>
      <c r="R4" s="37"/>
      <c r="S4" s="37">
        <v>24000</v>
      </c>
    </row>
    <row r="5" spans="1:19" ht="28.5" customHeight="1">
      <c r="A5" s="37">
        <v>2</v>
      </c>
      <c r="B5" s="37" t="s">
        <v>64</v>
      </c>
      <c r="C5" s="38" t="s">
        <v>65</v>
      </c>
      <c r="D5" s="38" t="s">
        <v>71</v>
      </c>
      <c r="E5" s="93">
        <v>4</v>
      </c>
      <c r="F5" s="28" t="s">
        <v>72</v>
      </c>
      <c r="G5" s="28" t="s">
        <v>73</v>
      </c>
      <c r="H5" s="92">
        <v>100</v>
      </c>
      <c r="I5" s="37" t="s">
        <v>69</v>
      </c>
      <c r="J5" s="187" t="s">
        <v>74</v>
      </c>
      <c r="K5" s="37">
        <f aca="true" t="shared" si="0" ref="K5:K31">SUM(L5:S5)</f>
        <v>104000</v>
      </c>
      <c r="L5" s="37">
        <v>12000</v>
      </c>
      <c r="M5" s="37">
        <v>12000</v>
      </c>
      <c r="N5" s="37">
        <v>24000</v>
      </c>
      <c r="O5" s="37"/>
      <c r="P5" s="37"/>
      <c r="Q5" s="95">
        <v>32000</v>
      </c>
      <c r="R5" s="37"/>
      <c r="S5" s="37">
        <v>24000</v>
      </c>
    </row>
    <row r="6" spans="1:19" ht="28.5" customHeight="1">
      <c r="A6" s="37">
        <v>3</v>
      </c>
      <c r="B6" s="37" t="s">
        <v>64</v>
      </c>
      <c r="C6" s="38" t="s">
        <v>65</v>
      </c>
      <c r="D6" s="38" t="s">
        <v>75</v>
      </c>
      <c r="E6" s="93">
        <v>5</v>
      </c>
      <c r="F6" s="28" t="s">
        <v>76</v>
      </c>
      <c r="G6" s="28" t="s">
        <v>77</v>
      </c>
      <c r="H6" s="92">
        <v>125</v>
      </c>
      <c r="I6" s="37" t="s">
        <v>69</v>
      </c>
      <c r="J6" s="28" t="s">
        <v>78</v>
      </c>
      <c r="K6" s="37">
        <f t="shared" si="0"/>
        <v>130000</v>
      </c>
      <c r="L6" s="37">
        <v>12000</v>
      </c>
      <c r="M6" s="37">
        <v>18000</v>
      </c>
      <c r="N6" s="37"/>
      <c r="O6" s="37"/>
      <c r="P6" s="37"/>
      <c r="Q6" s="95">
        <v>70000</v>
      </c>
      <c r="R6" s="37"/>
      <c r="S6" s="37">
        <v>30000</v>
      </c>
    </row>
    <row r="7" spans="1:19" ht="28.5" customHeight="1">
      <c r="A7" s="95">
        <v>4</v>
      </c>
      <c r="B7" s="95" t="s">
        <v>64</v>
      </c>
      <c r="C7" s="38" t="s">
        <v>65</v>
      </c>
      <c r="D7" s="96" t="s">
        <v>79</v>
      </c>
      <c r="E7" s="93">
        <v>3</v>
      </c>
      <c r="F7" s="97" t="s">
        <v>80</v>
      </c>
      <c r="G7" s="97" t="s">
        <v>81</v>
      </c>
      <c r="H7" s="58">
        <v>75</v>
      </c>
      <c r="I7" s="95" t="s">
        <v>69</v>
      </c>
      <c r="J7" s="58" t="s">
        <v>82</v>
      </c>
      <c r="K7" s="37">
        <f t="shared" si="0"/>
        <v>78000</v>
      </c>
      <c r="L7" s="95">
        <v>12000</v>
      </c>
      <c r="M7" s="95">
        <v>6000</v>
      </c>
      <c r="N7" s="95"/>
      <c r="O7" s="95">
        <v>24000</v>
      </c>
      <c r="P7" s="95"/>
      <c r="Q7" s="95">
        <v>18000</v>
      </c>
      <c r="R7" s="95"/>
      <c r="S7" s="95">
        <v>18000</v>
      </c>
    </row>
    <row r="8" spans="1:19" ht="28.5" customHeight="1">
      <c r="A8" s="95">
        <v>5</v>
      </c>
      <c r="B8" s="95" t="s">
        <v>64</v>
      </c>
      <c r="C8" s="38" t="s">
        <v>65</v>
      </c>
      <c r="D8" s="96" t="s">
        <v>83</v>
      </c>
      <c r="E8" s="93">
        <v>6</v>
      </c>
      <c r="F8" s="97" t="s">
        <v>84</v>
      </c>
      <c r="G8" s="97" t="s">
        <v>85</v>
      </c>
      <c r="H8" s="58">
        <v>100</v>
      </c>
      <c r="I8" s="95" t="s">
        <v>69</v>
      </c>
      <c r="J8" s="58" t="s">
        <v>86</v>
      </c>
      <c r="K8" s="37">
        <f t="shared" si="0"/>
        <v>156000</v>
      </c>
      <c r="L8" s="95">
        <v>12000</v>
      </c>
      <c r="M8" s="95"/>
      <c r="N8" s="95"/>
      <c r="O8" s="95"/>
      <c r="P8" s="95">
        <v>48000</v>
      </c>
      <c r="Q8" s="95"/>
      <c r="R8" s="95">
        <v>60000</v>
      </c>
      <c r="S8" s="95">
        <v>36000</v>
      </c>
    </row>
    <row r="9" spans="1:19" ht="28.5" customHeight="1">
      <c r="A9" s="95">
        <v>6</v>
      </c>
      <c r="B9" s="95" t="s">
        <v>64</v>
      </c>
      <c r="C9" s="38" t="s">
        <v>65</v>
      </c>
      <c r="D9" s="96" t="s">
        <v>87</v>
      </c>
      <c r="E9" s="93">
        <v>6</v>
      </c>
      <c r="F9" s="97" t="s">
        <v>88</v>
      </c>
      <c r="G9" s="97" t="s">
        <v>89</v>
      </c>
      <c r="H9" s="58">
        <v>100</v>
      </c>
      <c r="I9" s="95" t="s">
        <v>69</v>
      </c>
      <c r="J9" s="58" t="s">
        <v>90</v>
      </c>
      <c r="K9" s="37">
        <f t="shared" si="0"/>
        <v>156000</v>
      </c>
      <c r="L9" s="95">
        <v>12000</v>
      </c>
      <c r="M9" s="95">
        <v>24000</v>
      </c>
      <c r="N9" s="95"/>
      <c r="O9" s="95">
        <v>48000</v>
      </c>
      <c r="P9" s="95"/>
      <c r="Q9" s="95">
        <v>36000</v>
      </c>
      <c r="R9" s="95"/>
      <c r="S9" s="95">
        <v>36000</v>
      </c>
    </row>
    <row r="10" spans="1:19" ht="28.5" customHeight="1">
      <c r="A10" s="37">
        <v>7</v>
      </c>
      <c r="B10" s="37" t="s">
        <v>64</v>
      </c>
      <c r="C10" s="38" t="s">
        <v>65</v>
      </c>
      <c r="D10" s="38" t="s">
        <v>91</v>
      </c>
      <c r="E10" s="93">
        <v>4</v>
      </c>
      <c r="F10" s="28" t="s">
        <v>92</v>
      </c>
      <c r="G10" s="28" t="s">
        <v>93</v>
      </c>
      <c r="H10" s="92">
        <v>100</v>
      </c>
      <c r="I10" s="37" t="s">
        <v>69</v>
      </c>
      <c r="J10" s="57" t="s">
        <v>94</v>
      </c>
      <c r="K10" s="37">
        <f t="shared" si="0"/>
        <v>104000</v>
      </c>
      <c r="L10" s="37">
        <v>12000</v>
      </c>
      <c r="M10" s="37">
        <v>12000</v>
      </c>
      <c r="N10" s="37"/>
      <c r="O10" s="37">
        <v>32000</v>
      </c>
      <c r="P10" s="37"/>
      <c r="Q10" s="95">
        <v>24000</v>
      </c>
      <c r="R10" s="37"/>
      <c r="S10" s="37">
        <v>24000</v>
      </c>
    </row>
    <row r="11" spans="1:19" ht="28.5" customHeight="1">
      <c r="A11" s="37">
        <v>8</v>
      </c>
      <c r="B11" s="37" t="s">
        <v>64</v>
      </c>
      <c r="C11" s="38" t="s">
        <v>65</v>
      </c>
      <c r="D11" s="38" t="s">
        <v>95</v>
      </c>
      <c r="E11" s="93">
        <v>6</v>
      </c>
      <c r="F11" s="28" t="s">
        <v>96</v>
      </c>
      <c r="G11" s="28" t="s">
        <v>97</v>
      </c>
      <c r="H11" s="92">
        <v>100</v>
      </c>
      <c r="I11" s="37" t="s">
        <v>69</v>
      </c>
      <c r="J11" s="57" t="s">
        <v>98</v>
      </c>
      <c r="K11" s="37">
        <f t="shared" si="0"/>
        <v>156000</v>
      </c>
      <c r="L11" s="37">
        <v>12000</v>
      </c>
      <c r="M11" s="37">
        <v>24000</v>
      </c>
      <c r="N11" s="37"/>
      <c r="O11" s="37">
        <v>48000</v>
      </c>
      <c r="P11" s="37"/>
      <c r="Q11" s="95">
        <v>36000</v>
      </c>
      <c r="R11" s="37"/>
      <c r="S11" s="37">
        <v>36000</v>
      </c>
    </row>
    <row r="12" spans="1:19" ht="28.5" customHeight="1">
      <c r="A12" s="37">
        <v>9</v>
      </c>
      <c r="B12" s="37" t="s">
        <v>64</v>
      </c>
      <c r="C12" s="38" t="s">
        <v>65</v>
      </c>
      <c r="D12" s="38" t="s">
        <v>99</v>
      </c>
      <c r="E12" s="93">
        <v>4</v>
      </c>
      <c r="F12" s="28" t="s">
        <v>100</v>
      </c>
      <c r="G12" s="28" t="s">
        <v>101</v>
      </c>
      <c r="H12" s="92">
        <v>100</v>
      </c>
      <c r="I12" s="37" t="s">
        <v>69</v>
      </c>
      <c r="J12" s="28" t="s">
        <v>102</v>
      </c>
      <c r="K12" s="37">
        <f t="shared" si="0"/>
        <v>104000</v>
      </c>
      <c r="L12" s="37">
        <v>12000</v>
      </c>
      <c r="M12" s="37">
        <v>12000</v>
      </c>
      <c r="N12" s="37">
        <v>24000</v>
      </c>
      <c r="O12" s="37"/>
      <c r="P12" s="37"/>
      <c r="Q12" s="95">
        <v>32000</v>
      </c>
      <c r="R12" s="37"/>
      <c r="S12" s="37">
        <v>24000</v>
      </c>
    </row>
    <row r="13" spans="1:19" s="87" customFormat="1" ht="28.5" customHeight="1">
      <c r="A13" s="98">
        <v>10</v>
      </c>
      <c r="B13" s="98" t="s">
        <v>64</v>
      </c>
      <c r="C13" s="99" t="s">
        <v>65</v>
      </c>
      <c r="D13" s="99" t="s">
        <v>103</v>
      </c>
      <c r="E13" s="100">
        <v>7</v>
      </c>
      <c r="F13" s="101" t="s">
        <v>104</v>
      </c>
      <c r="G13" s="101" t="s">
        <v>105</v>
      </c>
      <c r="H13" s="102">
        <v>100</v>
      </c>
      <c r="I13" s="98" t="s">
        <v>69</v>
      </c>
      <c r="J13" s="111" t="s">
        <v>106</v>
      </c>
      <c r="K13" s="98">
        <f t="shared" si="0"/>
        <v>156000</v>
      </c>
      <c r="L13" s="98">
        <v>12000</v>
      </c>
      <c r="M13" s="98">
        <v>30000</v>
      </c>
      <c r="N13" s="98">
        <v>42000</v>
      </c>
      <c r="O13" s="98"/>
      <c r="P13" s="98"/>
      <c r="Q13" s="117">
        <v>56000</v>
      </c>
      <c r="R13" s="98"/>
      <c r="S13" s="98">
        <v>16000</v>
      </c>
    </row>
    <row r="14" spans="1:19" s="87" customFormat="1" ht="28.5" customHeight="1">
      <c r="A14" s="98">
        <v>11</v>
      </c>
      <c r="B14" s="98" t="s">
        <v>64</v>
      </c>
      <c r="C14" s="99" t="s">
        <v>65</v>
      </c>
      <c r="D14" s="99" t="s">
        <v>107</v>
      </c>
      <c r="E14" s="100">
        <v>4</v>
      </c>
      <c r="F14" s="101" t="s">
        <v>108</v>
      </c>
      <c r="G14" s="101" t="s">
        <v>109</v>
      </c>
      <c r="H14" s="102">
        <v>90</v>
      </c>
      <c r="I14" s="98" t="s">
        <v>69</v>
      </c>
      <c r="J14" s="111" t="s">
        <v>110</v>
      </c>
      <c r="K14" s="98">
        <f t="shared" si="0"/>
        <v>104000</v>
      </c>
      <c r="L14" s="98">
        <v>12000</v>
      </c>
      <c r="M14" s="98">
        <v>12000</v>
      </c>
      <c r="N14" s="98">
        <v>24000</v>
      </c>
      <c r="O14" s="98"/>
      <c r="P14" s="98"/>
      <c r="Q14" s="117">
        <v>32000</v>
      </c>
      <c r="R14" s="98"/>
      <c r="S14" s="98">
        <v>24000</v>
      </c>
    </row>
    <row r="15" spans="1:19" s="87" customFormat="1" ht="28.5" customHeight="1">
      <c r="A15" s="98">
        <v>12</v>
      </c>
      <c r="B15" s="98" t="s">
        <v>64</v>
      </c>
      <c r="C15" s="99" t="s">
        <v>65</v>
      </c>
      <c r="D15" s="99" t="s">
        <v>111</v>
      </c>
      <c r="E15" s="100">
        <v>8</v>
      </c>
      <c r="F15" s="101" t="s">
        <v>112</v>
      </c>
      <c r="G15" s="101" t="s">
        <v>113</v>
      </c>
      <c r="H15" s="102">
        <v>150</v>
      </c>
      <c r="I15" s="98" t="s">
        <v>69</v>
      </c>
      <c r="J15" s="111" t="s">
        <v>114</v>
      </c>
      <c r="K15" s="98">
        <f t="shared" si="0"/>
        <v>208000</v>
      </c>
      <c r="L15" s="98">
        <v>12000</v>
      </c>
      <c r="M15" s="98">
        <v>36000</v>
      </c>
      <c r="N15" s="98"/>
      <c r="O15" s="98"/>
      <c r="P15" s="98"/>
      <c r="Q15" s="117">
        <v>112000</v>
      </c>
      <c r="R15" s="98"/>
      <c r="S15" s="98">
        <v>48000</v>
      </c>
    </row>
    <row r="16" spans="1:19" s="87" customFormat="1" ht="28.5" customHeight="1">
      <c r="A16" s="98">
        <v>13</v>
      </c>
      <c r="B16" s="98" t="s">
        <v>64</v>
      </c>
      <c r="C16" s="99" t="s">
        <v>65</v>
      </c>
      <c r="D16" s="99" t="s">
        <v>115</v>
      </c>
      <c r="E16" s="100">
        <v>6</v>
      </c>
      <c r="F16" s="101" t="s">
        <v>116</v>
      </c>
      <c r="G16" s="101" t="s">
        <v>117</v>
      </c>
      <c r="H16" s="102">
        <v>100</v>
      </c>
      <c r="I16" s="98" t="s">
        <v>69</v>
      </c>
      <c r="J16" s="111" t="s">
        <v>118</v>
      </c>
      <c r="K16" s="98">
        <f t="shared" si="0"/>
        <v>156000</v>
      </c>
      <c r="L16" s="98">
        <v>12000</v>
      </c>
      <c r="M16" s="98">
        <v>24000</v>
      </c>
      <c r="N16" s="98"/>
      <c r="O16" s="98"/>
      <c r="P16" s="98"/>
      <c r="Q16" s="117">
        <v>84000</v>
      </c>
      <c r="R16" s="98"/>
      <c r="S16" s="98">
        <v>36000</v>
      </c>
    </row>
    <row r="17" spans="1:19" s="87" customFormat="1" ht="28.5" customHeight="1">
      <c r="A17" s="98">
        <v>14</v>
      </c>
      <c r="B17" s="98" t="s">
        <v>64</v>
      </c>
      <c r="C17" s="99" t="s">
        <v>65</v>
      </c>
      <c r="D17" s="99" t="s">
        <v>119</v>
      </c>
      <c r="E17" s="100">
        <v>8</v>
      </c>
      <c r="F17" s="101" t="s">
        <v>120</v>
      </c>
      <c r="G17" s="101" t="s">
        <v>121</v>
      </c>
      <c r="H17" s="102">
        <v>100</v>
      </c>
      <c r="I17" s="98" t="s">
        <v>69</v>
      </c>
      <c r="J17" s="111" t="s">
        <v>122</v>
      </c>
      <c r="K17" s="98">
        <f t="shared" si="0"/>
        <v>160000</v>
      </c>
      <c r="L17" s="98">
        <v>12000</v>
      </c>
      <c r="M17" s="98">
        <v>36000</v>
      </c>
      <c r="N17" s="98"/>
      <c r="O17" s="98"/>
      <c r="P17" s="98"/>
      <c r="Q17" s="117">
        <v>112000</v>
      </c>
      <c r="R17" s="98"/>
      <c r="S17" s="98"/>
    </row>
    <row r="18" spans="1:19" ht="28.5" customHeight="1">
      <c r="A18" s="37">
        <v>15</v>
      </c>
      <c r="B18" s="37" t="s">
        <v>64</v>
      </c>
      <c r="C18" s="38" t="s">
        <v>65</v>
      </c>
      <c r="D18" s="38" t="s">
        <v>123</v>
      </c>
      <c r="E18" s="103">
        <v>5</v>
      </c>
      <c r="F18" s="28" t="s">
        <v>124</v>
      </c>
      <c r="G18" s="94" t="s">
        <v>125</v>
      </c>
      <c r="H18" s="92">
        <v>100</v>
      </c>
      <c r="I18" s="110" t="s">
        <v>69</v>
      </c>
      <c r="J18" s="7" t="s">
        <v>126</v>
      </c>
      <c r="K18" s="37">
        <f t="shared" si="0"/>
        <v>130000</v>
      </c>
      <c r="L18" s="37">
        <v>12000</v>
      </c>
      <c r="M18" s="37">
        <v>18000</v>
      </c>
      <c r="N18" s="37"/>
      <c r="O18" s="37"/>
      <c r="P18" s="37"/>
      <c r="Q18" s="95">
        <v>70000</v>
      </c>
      <c r="R18" s="37"/>
      <c r="S18" s="37">
        <v>30000</v>
      </c>
    </row>
    <row r="19" spans="1:19" ht="28.5" customHeight="1">
      <c r="A19" s="37">
        <v>16</v>
      </c>
      <c r="B19" s="37" t="s">
        <v>64</v>
      </c>
      <c r="C19" s="38" t="s">
        <v>65</v>
      </c>
      <c r="D19" s="38" t="s">
        <v>127</v>
      </c>
      <c r="E19" s="103">
        <v>4</v>
      </c>
      <c r="F19" s="28" t="s">
        <v>128</v>
      </c>
      <c r="G19" s="94" t="s">
        <v>129</v>
      </c>
      <c r="H19" s="92">
        <v>100</v>
      </c>
      <c r="I19" s="110" t="s">
        <v>69</v>
      </c>
      <c r="J19" s="7" t="s">
        <v>130</v>
      </c>
      <c r="K19" s="37">
        <f t="shared" si="0"/>
        <v>104000</v>
      </c>
      <c r="L19" s="37">
        <v>12000</v>
      </c>
      <c r="M19" s="37">
        <v>12000</v>
      </c>
      <c r="N19" s="37"/>
      <c r="O19" s="37"/>
      <c r="P19" s="37"/>
      <c r="Q19" s="95">
        <v>56000</v>
      </c>
      <c r="R19" s="37"/>
      <c r="S19" s="37">
        <v>24000</v>
      </c>
    </row>
    <row r="20" spans="1:19" ht="28.5" customHeight="1">
      <c r="A20" s="49">
        <v>17</v>
      </c>
      <c r="B20" s="49" t="s">
        <v>64</v>
      </c>
      <c r="C20" s="38" t="s">
        <v>65</v>
      </c>
      <c r="D20" s="38" t="s">
        <v>131</v>
      </c>
      <c r="E20" s="104">
        <v>7</v>
      </c>
      <c r="F20" s="40" t="s">
        <v>132</v>
      </c>
      <c r="G20" s="40" t="s">
        <v>133</v>
      </c>
      <c r="H20" s="105">
        <v>150</v>
      </c>
      <c r="I20" s="49" t="s">
        <v>69</v>
      </c>
      <c r="J20" s="112" t="s">
        <v>134</v>
      </c>
      <c r="K20" s="37">
        <f t="shared" si="0"/>
        <v>182000</v>
      </c>
      <c r="L20" s="49">
        <v>12000</v>
      </c>
      <c r="M20" s="49">
        <v>30000</v>
      </c>
      <c r="N20" s="49"/>
      <c r="O20" s="49"/>
      <c r="P20" s="49"/>
      <c r="Q20" s="118">
        <v>98000</v>
      </c>
      <c r="R20" s="49"/>
      <c r="S20" s="49">
        <v>42000</v>
      </c>
    </row>
    <row r="21" spans="1:19" ht="28.5" customHeight="1">
      <c r="A21" s="49">
        <v>18</v>
      </c>
      <c r="B21" s="49" t="s">
        <v>64</v>
      </c>
      <c r="C21" s="38" t="s">
        <v>65</v>
      </c>
      <c r="D21" s="38" t="s">
        <v>135</v>
      </c>
      <c r="E21" s="104">
        <v>6</v>
      </c>
      <c r="F21" s="40" t="s">
        <v>136</v>
      </c>
      <c r="G21" s="40" t="s">
        <v>137</v>
      </c>
      <c r="H21" s="105">
        <v>100</v>
      </c>
      <c r="I21" s="49" t="s">
        <v>69</v>
      </c>
      <c r="J21" s="112" t="s">
        <v>138</v>
      </c>
      <c r="K21" s="37">
        <f t="shared" si="0"/>
        <v>156000</v>
      </c>
      <c r="L21" s="49">
        <v>12000</v>
      </c>
      <c r="M21" s="49">
        <v>24000</v>
      </c>
      <c r="N21" s="49"/>
      <c r="O21" s="49"/>
      <c r="P21" s="49"/>
      <c r="Q21" s="118">
        <v>84000</v>
      </c>
      <c r="R21" s="49"/>
      <c r="S21" s="49">
        <v>36000</v>
      </c>
    </row>
    <row r="22" spans="1:19" ht="28.5" customHeight="1">
      <c r="A22" s="49">
        <v>19</v>
      </c>
      <c r="B22" s="49" t="s">
        <v>64</v>
      </c>
      <c r="C22" s="38" t="s">
        <v>65</v>
      </c>
      <c r="D22" s="38" t="s">
        <v>139</v>
      </c>
      <c r="E22" s="104">
        <v>4</v>
      </c>
      <c r="F22" s="40" t="s">
        <v>140</v>
      </c>
      <c r="G22" s="40" t="s">
        <v>141</v>
      </c>
      <c r="H22" s="105">
        <v>100</v>
      </c>
      <c r="I22" s="49" t="s">
        <v>69</v>
      </c>
      <c r="J22" s="112" t="s">
        <v>142</v>
      </c>
      <c r="K22" s="37">
        <f t="shared" si="0"/>
        <v>104000</v>
      </c>
      <c r="L22" s="49">
        <v>12000</v>
      </c>
      <c r="M22" s="49">
        <v>12000</v>
      </c>
      <c r="N22" s="49"/>
      <c r="O22" s="49">
        <v>32000</v>
      </c>
      <c r="P22" s="49"/>
      <c r="Q22" s="118">
        <v>24000</v>
      </c>
      <c r="R22" s="49"/>
      <c r="S22" s="49">
        <v>24000</v>
      </c>
    </row>
    <row r="23" spans="1:19" ht="28.5" customHeight="1">
      <c r="A23" s="49">
        <v>20</v>
      </c>
      <c r="B23" s="49" t="s">
        <v>64</v>
      </c>
      <c r="C23" s="38" t="s">
        <v>65</v>
      </c>
      <c r="D23" s="38" t="s">
        <v>143</v>
      </c>
      <c r="E23" s="104">
        <v>5</v>
      </c>
      <c r="F23" s="40" t="s">
        <v>144</v>
      </c>
      <c r="G23" s="40" t="s">
        <v>145</v>
      </c>
      <c r="H23" s="105">
        <v>100</v>
      </c>
      <c r="I23" s="49" t="s">
        <v>69</v>
      </c>
      <c r="J23" s="112" t="s">
        <v>146</v>
      </c>
      <c r="K23" s="37">
        <f t="shared" si="0"/>
        <v>130000</v>
      </c>
      <c r="L23" s="49">
        <v>12000</v>
      </c>
      <c r="M23" s="49">
        <v>18000</v>
      </c>
      <c r="N23" s="49">
        <v>30000</v>
      </c>
      <c r="O23" s="49"/>
      <c r="P23" s="49"/>
      <c r="Q23" s="118">
        <v>40000</v>
      </c>
      <c r="R23" s="49"/>
      <c r="S23" s="49">
        <v>30000</v>
      </c>
    </row>
    <row r="24" spans="1:19" ht="28.5" customHeight="1">
      <c r="A24" s="49">
        <v>21</v>
      </c>
      <c r="B24" s="49" t="s">
        <v>64</v>
      </c>
      <c r="C24" s="38" t="s">
        <v>65</v>
      </c>
      <c r="D24" s="38" t="s">
        <v>147</v>
      </c>
      <c r="E24" s="104">
        <v>5</v>
      </c>
      <c r="F24" s="40" t="s">
        <v>148</v>
      </c>
      <c r="G24" s="40" t="s">
        <v>149</v>
      </c>
      <c r="H24" s="105">
        <v>100</v>
      </c>
      <c r="I24" s="49" t="s">
        <v>69</v>
      </c>
      <c r="J24" s="112" t="s">
        <v>150</v>
      </c>
      <c r="K24" s="37">
        <f t="shared" si="0"/>
        <v>130000</v>
      </c>
      <c r="L24" s="49">
        <v>12000</v>
      </c>
      <c r="M24" s="49">
        <v>18000</v>
      </c>
      <c r="N24" s="49">
        <v>30000</v>
      </c>
      <c r="O24" s="49"/>
      <c r="P24" s="49"/>
      <c r="Q24" s="118">
        <v>40000</v>
      </c>
      <c r="R24" s="49"/>
      <c r="S24" s="49">
        <v>30000</v>
      </c>
    </row>
    <row r="25" spans="1:19" ht="28.5" customHeight="1">
      <c r="A25" s="49">
        <v>22</v>
      </c>
      <c r="B25" s="49" t="s">
        <v>64</v>
      </c>
      <c r="C25" s="38" t="s">
        <v>65</v>
      </c>
      <c r="D25" s="38" t="s">
        <v>151</v>
      </c>
      <c r="E25" s="104">
        <v>4</v>
      </c>
      <c r="F25" s="40" t="s">
        <v>152</v>
      </c>
      <c r="G25" s="40" t="s">
        <v>153</v>
      </c>
      <c r="H25" s="105">
        <v>100</v>
      </c>
      <c r="I25" s="49" t="s">
        <v>69</v>
      </c>
      <c r="J25" s="112" t="s">
        <v>154</v>
      </c>
      <c r="K25" s="37">
        <f t="shared" si="0"/>
        <v>104000</v>
      </c>
      <c r="L25" s="49">
        <v>12000</v>
      </c>
      <c r="M25" s="49">
        <v>12000</v>
      </c>
      <c r="N25" s="49"/>
      <c r="O25" s="49">
        <v>32000</v>
      </c>
      <c r="P25" s="49"/>
      <c r="Q25" s="118">
        <v>24000</v>
      </c>
      <c r="R25" s="49"/>
      <c r="S25" s="49">
        <v>24000</v>
      </c>
    </row>
    <row r="26" spans="1:19" ht="28.5" customHeight="1">
      <c r="A26" s="49">
        <v>23</v>
      </c>
      <c r="B26" s="49" t="s">
        <v>64</v>
      </c>
      <c r="C26" s="38" t="s">
        <v>65</v>
      </c>
      <c r="D26" s="38" t="s">
        <v>155</v>
      </c>
      <c r="E26" s="104">
        <v>5</v>
      </c>
      <c r="F26" s="40" t="s">
        <v>156</v>
      </c>
      <c r="G26" s="40" t="s">
        <v>157</v>
      </c>
      <c r="H26" s="105">
        <v>100</v>
      </c>
      <c r="I26" s="49" t="s">
        <v>69</v>
      </c>
      <c r="J26" s="112" t="s">
        <v>158</v>
      </c>
      <c r="K26" s="37">
        <f t="shared" si="0"/>
        <v>130000</v>
      </c>
      <c r="L26" s="49">
        <v>12000</v>
      </c>
      <c r="M26" s="49">
        <v>18000</v>
      </c>
      <c r="N26" s="49"/>
      <c r="O26" s="49">
        <v>40000</v>
      </c>
      <c r="P26" s="49"/>
      <c r="Q26" s="118">
        <v>30000</v>
      </c>
      <c r="R26" s="49"/>
      <c r="S26" s="49">
        <v>30000</v>
      </c>
    </row>
    <row r="27" spans="1:19" ht="28.5" customHeight="1">
      <c r="A27" s="49">
        <v>24</v>
      </c>
      <c r="B27" s="49" t="s">
        <v>64</v>
      </c>
      <c r="C27" s="38" t="s">
        <v>65</v>
      </c>
      <c r="D27" s="38" t="s">
        <v>159</v>
      </c>
      <c r="E27" s="104">
        <v>4</v>
      </c>
      <c r="F27" s="40" t="s">
        <v>160</v>
      </c>
      <c r="G27" s="40" t="s">
        <v>161</v>
      </c>
      <c r="H27" s="105">
        <v>100</v>
      </c>
      <c r="I27" s="49" t="s">
        <v>69</v>
      </c>
      <c r="J27" s="112" t="s">
        <v>162</v>
      </c>
      <c r="K27" s="37">
        <f t="shared" si="0"/>
        <v>104000</v>
      </c>
      <c r="L27" s="49">
        <v>12000</v>
      </c>
      <c r="M27" s="49">
        <v>12000</v>
      </c>
      <c r="N27" s="49"/>
      <c r="O27" s="49">
        <v>32000</v>
      </c>
      <c r="P27" s="49"/>
      <c r="Q27" s="118">
        <v>24000</v>
      </c>
      <c r="R27" s="49"/>
      <c r="S27" s="49">
        <v>24000</v>
      </c>
    </row>
    <row r="28" spans="1:19" ht="28.5" customHeight="1">
      <c r="A28" s="49">
        <v>25</v>
      </c>
      <c r="B28" s="49" t="s">
        <v>64</v>
      </c>
      <c r="C28" s="38" t="s">
        <v>65</v>
      </c>
      <c r="D28" s="38" t="s">
        <v>163</v>
      </c>
      <c r="E28" s="104">
        <v>5</v>
      </c>
      <c r="F28" s="40" t="s">
        <v>164</v>
      </c>
      <c r="G28" s="40" t="s">
        <v>165</v>
      </c>
      <c r="H28" s="105">
        <v>125</v>
      </c>
      <c r="I28" s="49" t="s">
        <v>69</v>
      </c>
      <c r="J28" s="112" t="s">
        <v>166</v>
      </c>
      <c r="K28" s="37">
        <f t="shared" si="0"/>
        <v>130000</v>
      </c>
      <c r="L28" s="49">
        <v>12000</v>
      </c>
      <c r="M28" s="49">
        <v>18000</v>
      </c>
      <c r="N28" s="49"/>
      <c r="O28" s="49"/>
      <c r="P28" s="49"/>
      <c r="Q28" s="118">
        <v>70000</v>
      </c>
      <c r="R28" s="49"/>
      <c r="S28" s="49">
        <v>30000</v>
      </c>
    </row>
    <row r="29" spans="1:19" ht="28.5" customHeight="1">
      <c r="A29" s="49">
        <v>26</v>
      </c>
      <c r="B29" s="49" t="s">
        <v>64</v>
      </c>
      <c r="C29" s="38" t="s">
        <v>65</v>
      </c>
      <c r="D29" s="38" t="s">
        <v>167</v>
      </c>
      <c r="E29" s="104">
        <v>4</v>
      </c>
      <c r="F29" s="40" t="s">
        <v>168</v>
      </c>
      <c r="G29" s="40" t="s">
        <v>169</v>
      </c>
      <c r="H29" s="105">
        <v>75</v>
      </c>
      <c r="I29" s="49" t="s">
        <v>69</v>
      </c>
      <c r="J29" s="112" t="s">
        <v>170</v>
      </c>
      <c r="K29" s="37">
        <f t="shared" si="0"/>
        <v>104000</v>
      </c>
      <c r="L29" s="49">
        <v>12000</v>
      </c>
      <c r="M29" s="113">
        <v>12000</v>
      </c>
      <c r="N29" s="113"/>
      <c r="O29" s="113"/>
      <c r="P29" s="113"/>
      <c r="Q29" s="119">
        <v>56000</v>
      </c>
      <c r="R29" s="113"/>
      <c r="S29" s="113">
        <v>24000</v>
      </c>
    </row>
    <row r="30" spans="1:19" ht="28.5" customHeight="1">
      <c r="A30" s="49">
        <v>27</v>
      </c>
      <c r="B30" s="49" t="s">
        <v>64</v>
      </c>
      <c r="C30" s="38" t="s">
        <v>65</v>
      </c>
      <c r="D30" s="38" t="s">
        <v>171</v>
      </c>
      <c r="E30" s="104">
        <v>3</v>
      </c>
      <c r="F30" s="40" t="s">
        <v>172</v>
      </c>
      <c r="G30" s="40" t="s">
        <v>173</v>
      </c>
      <c r="H30" s="105">
        <v>75</v>
      </c>
      <c r="I30" s="49" t="s">
        <v>69</v>
      </c>
      <c r="J30" s="112" t="s">
        <v>174</v>
      </c>
      <c r="K30" s="37">
        <f t="shared" si="0"/>
        <v>78000</v>
      </c>
      <c r="L30" s="49">
        <v>12000</v>
      </c>
      <c r="M30" s="113"/>
      <c r="N30" s="113"/>
      <c r="O30" s="113"/>
      <c r="P30" s="113">
        <v>18000</v>
      </c>
      <c r="Q30" s="119"/>
      <c r="R30" s="113">
        <v>30000</v>
      </c>
      <c r="S30" s="113">
        <v>18000</v>
      </c>
    </row>
    <row r="31" spans="1:19" ht="28.5" customHeight="1">
      <c r="A31" s="49">
        <v>28</v>
      </c>
      <c r="B31" s="49" t="s">
        <v>64</v>
      </c>
      <c r="C31" s="38" t="s">
        <v>65</v>
      </c>
      <c r="D31" s="38" t="s">
        <v>175</v>
      </c>
      <c r="E31" s="104">
        <v>5</v>
      </c>
      <c r="F31" s="106" t="s">
        <v>176</v>
      </c>
      <c r="G31" s="40" t="s">
        <v>177</v>
      </c>
      <c r="H31" s="105">
        <v>100</v>
      </c>
      <c r="I31" s="49" t="s">
        <v>69</v>
      </c>
      <c r="J31" s="188" t="s">
        <v>178</v>
      </c>
      <c r="K31" s="37">
        <f t="shared" si="0"/>
        <v>130000</v>
      </c>
      <c r="L31" s="49">
        <v>12000</v>
      </c>
      <c r="M31" s="113">
        <v>18000</v>
      </c>
      <c r="N31" s="113"/>
      <c r="O31" s="113"/>
      <c r="P31" s="113"/>
      <c r="Q31" s="119">
        <v>70000</v>
      </c>
      <c r="R31" s="113"/>
      <c r="S31" s="113">
        <v>30000</v>
      </c>
    </row>
    <row r="32" spans="1:19" ht="26.25" customHeight="1">
      <c r="A32" s="42"/>
      <c r="B32" s="43" t="s">
        <v>179</v>
      </c>
      <c r="C32" s="43"/>
      <c r="D32" s="45"/>
      <c r="E32" s="107">
        <f>SUM(E4:E31)</f>
        <v>141</v>
      </c>
      <c r="F32" s="45"/>
      <c r="G32" s="108"/>
      <c r="H32" s="43">
        <f>SUM(H4:H31)</f>
        <v>2865</v>
      </c>
      <c r="I32" s="115"/>
      <c r="J32" s="46"/>
      <c r="K32" s="50">
        <f aca="true" t="shared" si="1" ref="K32:S32">SUM(K4:K31)</f>
        <v>3592000</v>
      </c>
      <c r="L32" s="50">
        <f t="shared" si="1"/>
        <v>336000</v>
      </c>
      <c r="M32" s="50">
        <f t="shared" si="1"/>
        <v>480000</v>
      </c>
      <c r="N32" s="50">
        <f t="shared" si="1"/>
        <v>198000</v>
      </c>
      <c r="O32" s="50">
        <f t="shared" si="1"/>
        <v>288000</v>
      </c>
      <c r="P32" s="50">
        <f t="shared" si="1"/>
        <v>66000</v>
      </c>
      <c r="Q32" s="120">
        <f t="shared" si="1"/>
        <v>1362000</v>
      </c>
      <c r="R32" s="50">
        <f t="shared" si="1"/>
        <v>90000</v>
      </c>
      <c r="S32" s="50">
        <f t="shared" si="1"/>
        <v>772000</v>
      </c>
    </row>
    <row r="33" ht="14.25">
      <c r="S33" s="121"/>
    </row>
  </sheetData>
  <sheetProtection/>
  <mergeCells count="2">
    <mergeCell ref="A1:S1"/>
    <mergeCell ref="A2:D2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SheetLayoutView="100" workbookViewId="0" topLeftCell="A1">
      <selection activeCell="S6" sqref="S6:S7"/>
    </sheetView>
  </sheetViews>
  <sheetFormatPr defaultColWidth="9.00390625" defaultRowHeight="14.25"/>
  <cols>
    <col min="1" max="1" width="5.375" style="1" customWidth="1"/>
    <col min="2" max="2" width="8.875" style="1" customWidth="1"/>
    <col min="3" max="3" width="9.125" style="1" customWidth="1"/>
    <col min="4" max="4" width="9.125" style="53" customWidth="1"/>
    <col min="5" max="5" width="6.00390625" style="0" customWidth="1"/>
    <col min="6" max="6" width="13.625" style="2" customWidth="1"/>
    <col min="7" max="7" width="14.50390625" style="54" customWidth="1"/>
    <col min="8" max="8" width="8.75390625" style="2" customWidth="1"/>
    <col min="9" max="9" width="7.00390625" style="0" customWidth="1"/>
    <col min="10" max="10" width="14.75390625" style="0" customWidth="1"/>
    <col min="11" max="11" width="19.625" style="2" customWidth="1"/>
    <col min="12" max="12" width="9.00390625" style="0" customWidth="1"/>
    <col min="13" max="13" width="7.50390625" style="0" customWidth="1"/>
    <col min="14" max="14" width="8.25390625" style="0" customWidth="1"/>
    <col min="15" max="15" width="7.875" style="0" customWidth="1"/>
    <col min="17" max="17" width="7.00390625" style="0" customWidth="1"/>
  </cols>
  <sheetData>
    <row r="1" spans="1:16" ht="33.75" customHeight="1">
      <c r="A1" s="3" t="s">
        <v>180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>
      <c r="A2" s="4" t="s">
        <v>45</v>
      </c>
      <c r="B2" s="4"/>
      <c r="C2" s="4"/>
      <c r="D2" s="55"/>
      <c r="E2" s="4"/>
      <c r="F2" s="4"/>
      <c r="G2" s="56"/>
      <c r="H2" s="5"/>
      <c r="I2" s="5"/>
      <c r="J2" s="5"/>
      <c r="K2" s="74"/>
      <c r="L2" s="5"/>
      <c r="M2" s="5"/>
      <c r="N2" s="74"/>
      <c r="O2" s="75" t="s">
        <v>46</v>
      </c>
      <c r="P2" s="74"/>
    </row>
    <row r="3" spans="1:17" s="51" customFormat="1" ht="71.25">
      <c r="A3" s="57" t="s">
        <v>4</v>
      </c>
      <c r="B3" s="57" t="s">
        <v>181</v>
      </c>
      <c r="C3" s="57" t="s">
        <v>182</v>
      </c>
      <c r="D3" s="58" t="s">
        <v>49</v>
      </c>
      <c r="E3" s="57" t="s">
        <v>183</v>
      </c>
      <c r="F3" s="57" t="s">
        <v>51</v>
      </c>
      <c r="G3" s="57" t="s">
        <v>52</v>
      </c>
      <c r="H3" s="57" t="s">
        <v>184</v>
      </c>
      <c r="I3" s="57" t="s">
        <v>185</v>
      </c>
      <c r="J3" s="57" t="s">
        <v>54</v>
      </c>
      <c r="K3" s="57" t="s">
        <v>55</v>
      </c>
      <c r="L3" s="57" t="s">
        <v>56</v>
      </c>
      <c r="M3" s="57" t="s">
        <v>186</v>
      </c>
      <c r="N3" s="57" t="s">
        <v>187</v>
      </c>
      <c r="O3" s="57" t="s">
        <v>188</v>
      </c>
      <c r="P3" s="57" t="s">
        <v>189</v>
      </c>
      <c r="Q3" s="85" t="s">
        <v>190</v>
      </c>
    </row>
    <row r="4" spans="1:17" s="52" customFormat="1" ht="30" customHeight="1">
      <c r="A4" s="59">
        <v>1</v>
      </c>
      <c r="B4" s="60" t="s">
        <v>191</v>
      </c>
      <c r="C4" s="60" t="s">
        <v>192</v>
      </c>
      <c r="D4" s="61" t="s">
        <v>193</v>
      </c>
      <c r="E4" s="62">
        <v>6</v>
      </c>
      <c r="F4" s="62" t="s">
        <v>194</v>
      </c>
      <c r="G4" s="63" t="s">
        <v>195</v>
      </c>
      <c r="H4" s="60" t="s">
        <v>196</v>
      </c>
      <c r="I4" s="60" t="s">
        <v>196</v>
      </c>
      <c r="J4" s="76" t="s">
        <v>69</v>
      </c>
      <c r="K4" s="189" t="s">
        <v>197</v>
      </c>
      <c r="L4" s="60">
        <f>SUM(M4:P4)</f>
        <v>48000</v>
      </c>
      <c r="M4" s="60">
        <v>12000</v>
      </c>
      <c r="N4" s="60"/>
      <c r="O4" s="60"/>
      <c r="P4" s="60">
        <v>36000</v>
      </c>
      <c r="Q4" s="86"/>
    </row>
    <row r="5" spans="1:17" s="52" customFormat="1" ht="30" customHeight="1">
      <c r="A5" s="59">
        <v>2</v>
      </c>
      <c r="B5" s="60" t="s">
        <v>191</v>
      </c>
      <c r="C5" s="60" t="s">
        <v>192</v>
      </c>
      <c r="D5" s="61" t="s">
        <v>198</v>
      </c>
      <c r="E5" s="62">
        <v>6</v>
      </c>
      <c r="F5" s="62" t="s">
        <v>199</v>
      </c>
      <c r="G5" s="63" t="s">
        <v>200</v>
      </c>
      <c r="H5" s="60" t="s">
        <v>196</v>
      </c>
      <c r="I5" s="60" t="s">
        <v>196</v>
      </c>
      <c r="J5" s="76" t="s">
        <v>69</v>
      </c>
      <c r="K5" s="77" t="s">
        <v>201</v>
      </c>
      <c r="L5" s="60">
        <f aca="true" t="shared" si="0" ref="L5:L20">SUM(M5:P5)</f>
        <v>48000</v>
      </c>
      <c r="M5" s="60"/>
      <c r="N5" s="60">
        <v>12000</v>
      </c>
      <c r="O5" s="60"/>
      <c r="P5" s="60">
        <v>36000</v>
      </c>
      <c r="Q5" s="86"/>
    </row>
    <row r="6" spans="1:17" s="52" customFormat="1" ht="30" customHeight="1">
      <c r="A6" s="59">
        <v>3</v>
      </c>
      <c r="B6" s="60" t="s">
        <v>191</v>
      </c>
      <c r="C6" s="60" t="s">
        <v>192</v>
      </c>
      <c r="D6" s="61" t="s">
        <v>202</v>
      </c>
      <c r="E6" s="62">
        <v>4</v>
      </c>
      <c r="F6" s="62" t="s">
        <v>203</v>
      </c>
      <c r="G6" s="63" t="s">
        <v>204</v>
      </c>
      <c r="H6" s="60" t="s">
        <v>196</v>
      </c>
      <c r="I6" s="60" t="s">
        <v>196</v>
      </c>
      <c r="J6" s="76" t="s">
        <v>69</v>
      </c>
      <c r="K6" s="77" t="s">
        <v>205</v>
      </c>
      <c r="L6" s="60">
        <f t="shared" si="0"/>
        <v>36000</v>
      </c>
      <c r="M6" s="60"/>
      <c r="N6" s="60">
        <v>12000</v>
      </c>
      <c r="O6" s="60"/>
      <c r="P6" s="60">
        <v>24000</v>
      </c>
      <c r="Q6" s="86"/>
    </row>
    <row r="7" spans="1:17" s="52" customFormat="1" ht="30" customHeight="1">
      <c r="A7" s="59">
        <v>4</v>
      </c>
      <c r="B7" s="60" t="s">
        <v>191</v>
      </c>
      <c r="C7" s="60" t="s">
        <v>192</v>
      </c>
      <c r="D7" s="61" t="s">
        <v>206</v>
      </c>
      <c r="E7" s="62">
        <v>3</v>
      </c>
      <c r="F7" s="62" t="s">
        <v>207</v>
      </c>
      <c r="G7" s="63" t="s">
        <v>208</v>
      </c>
      <c r="H7" s="60" t="s">
        <v>196</v>
      </c>
      <c r="I7" s="60" t="s">
        <v>196</v>
      </c>
      <c r="J7" s="76" t="s">
        <v>69</v>
      </c>
      <c r="K7" s="77" t="s">
        <v>209</v>
      </c>
      <c r="L7" s="60">
        <f t="shared" si="0"/>
        <v>30000</v>
      </c>
      <c r="M7" s="60">
        <v>12000</v>
      </c>
      <c r="N7" s="60"/>
      <c r="O7" s="60"/>
      <c r="P7" s="60">
        <v>18000</v>
      </c>
      <c r="Q7" s="86"/>
    </row>
    <row r="8" spans="1:17" s="52" customFormat="1" ht="30" customHeight="1">
      <c r="A8" s="59">
        <v>5</v>
      </c>
      <c r="B8" s="60" t="s">
        <v>191</v>
      </c>
      <c r="C8" s="60" t="s">
        <v>192</v>
      </c>
      <c r="D8" s="64" t="s">
        <v>210</v>
      </c>
      <c r="E8" s="62">
        <v>5</v>
      </c>
      <c r="F8" s="62" t="s">
        <v>211</v>
      </c>
      <c r="G8" s="63" t="s">
        <v>212</v>
      </c>
      <c r="H8" s="60" t="s">
        <v>196</v>
      </c>
      <c r="I8" s="60" t="s">
        <v>196</v>
      </c>
      <c r="J8" s="76" t="s">
        <v>69</v>
      </c>
      <c r="K8" s="77" t="s">
        <v>213</v>
      </c>
      <c r="L8" s="60">
        <f t="shared" si="0"/>
        <v>42000</v>
      </c>
      <c r="M8" s="60"/>
      <c r="N8" s="60">
        <v>12000</v>
      </c>
      <c r="O8" s="60"/>
      <c r="P8" s="60">
        <v>30000</v>
      </c>
      <c r="Q8" s="86"/>
    </row>
    <row r="9" spans="1:17" s="52" customFormat="1" ht="30" customHeight="1">
      <c r="A9" s="59">
        <v>6</v>
      </c>
      <c r="B9" s="60" t="s">
        <v>191</v>
      </c>
      <c r="C9" s="60" t="s">
        <v>192</v>
      </c>
      <c r="D9" s="61" t="s">
        <v>214</v>
      </c>
      <c r="E9" s="62">
        <v>4</v>
      </c>
      <c r="F9" s="62" t="s">
        <v>215</v>
      </c>
      <c r="G9" s="63" t="s">
        <v>216</v>
      </c>
      <c r="H9" s="60" t="s">
        <v>196</v>
      </c>
      <c r="I9" s="60" t="s">
        <v>196</v>
      </c>
      <c r="J9" s="76" t="s">
        <v>69</v>
      </c>
      <c r="K9" s="77" t="s">
        <v>217</v>
      </c>
      <c r="L9" s="60">
        <f t="shared" si="0"/>
        <v>36000</v>
      </c>
      <c r="M9" s="60"/>
      <c r="N9" s="60">
        <v>12000</v>
      </c>
      <c r="O9" s="60"/>
      <c r="P9" s="60">
        <v>24000</v>
      </c>
      <c r="Q9" s="86"/>
    </row>
    <row r="10" spans="1:17" s="52" customFormat="1" ht="30" customHeight="1">
      <c r="A10" s="59">
        <v>7</v>
      </c>
      <c r="B10" s="60" t="s">
        <v>191</v>
      </c>
      <c r="C10" s="60" t="s">
        <v>192</v>
      </c>
      <c r="D10" s="64" t="s">
        <v>218</v>
      </c>
      <c r="E10" s="62">
        <v>1</v>
      </c>
      <c r="F10" s="62" t="s">
        <v>219</v>
      </c>
      <c r="G10" s="63" t="s">
        <v>220</v>
      </c>
      <c r="H10" s="60" t="s">
        <v>196</v>
      </c>
      <c r="I10" s="60" t="s">
        <v>196</v>
      </c>
      <c r="J10" s="76" t="s">
        <v>69</v>
      </c>
      <c r="K10" s="77" t="s">
        <v>221</v>
      </c>
      <c r="L10" s="60">
        <f t="shared" si="0"/>
        <v>18000</v>
      </c>
      <c r="M10" s="60"/>
      <c r="N10" s="60">
        <v>12000</v>
      </c>
      <c r="O10" s="60"/>
      <c r="P10" s="60">
        <v>6000</v>
      </c>
      <c r="Q10" s="86"/>
    </row>
    <row r="11" spans="1:17" s="52" customFormat="1" ht="30" customHeight="1">
      <c r="A11" s="59">
        <v>8</v>
      </c>
      <c r="B11" s="60" t="s">
        <v>191</v>
      </c>
      <c r="C11" s="60" t="s">
        <v>192</v>
      </c>
      <c r="D11" s="61" t="s">
        <v>222</v>
      </c>
      <c r="E11" s="62">
        <v>3</v>
      </c>
      <c r="F11" s="62" t="s">
        <v>223</v>
      </c>
      <c r="G11" s="63" t="s">
        <v>224</v>
      </c>
      <c r="H11" s="60" t="s">
        <v>196</v>
      </c>
      <c r="I11" s="60" t="s">
        <v>196</v>
      </c>
      <c r="J11" s="76" t="s">
        <v>69</v>
      </c>
      <c r="K11" s="78" t="s">
        <v>225</v>
      </c>
      <c r="L11" s="60">
        <f t="shared" si="0"/>
        <v>30000</v>
      </c>
      <c r="M11" s="79"/>
      <c r="N11" s="80">
        <v>12000</v>
      </c>
      <c r="O11" s="79"/>
      <c r="P11" s="81">
        <v>18000</v>
      </c>
      <c r="Q11" s="86"/>
    </row>
    <row r="12" spans="1:17" s="52" customFormat="1" ht="30" customHeight="1">
      <c r="A12" s="59">
        <v>9</v>
      </c>
      <c r="B12" s="60" t="s">
        <v>191</v>
      </c>
      <c r="C12" s="60" t="s">
        <v>192</v>
      </c>
      <c r="D12" s="65" t="s">
        <v>75</v>
      </c>
      <c r="E12" s="62">
        <v>5</v>
      </c>
      <c r="F12" s="62" t="s">
        <v>226</v>
      </c>
      <c r="G12" s="63" t="s">
        <v>227</v>
      </c>
      <c r="H12" s="60" t="s">
        <v>196</v>
      </c>
      <c r="I12" s="60" t="s">
        <v>196</v>
      </c>
      <c r="J12" s="76" t="s">
        <v>69</v>
      </c>
      <c r="K12" s="77" t="s">
        <v>228</v>
      </c>
      <c r="L12" s="60">
        <f t="shared" si="0"/>
        <v>42000</v>
      </c>
      <c r="M12" s="60"/>
      <c r="N12" s="60">
        <v>12000</v>
      </c>
      <c r="O12" s="60"/>
      <c r="P12" s="60">
        <v>30000</v>
      </c>
      <c r="Q12" s="86"/>
    </row>
    <row r="13" spans="1:17" s="52" customFormat="1" ht="30" customHeight="1">
      <c r="A13" s="59">
        <v>10</v>
      </c>
      <c r="B13" s="60" t="s">
        <v>191</v>
      </c>
      <c r="C13" s="60" t="s">
        <v>192</v>
      </c>
      <c r="D13" s="66" t="s">
        <v>229</v>
      </c>
      <c r="E13" s="62">
        <v>5</v>
      </c>
      <c r="F13" s="62" t="s">
        <v>230</v>
      </c>
      <c r="G13" s="63" t="s">
        <v>231</v>
      </c>
      <c r="H13" s="60" t="s">
        <v>196</v>
      </c>
      <c r="I13" s="60" t="s">
        <v>196</v>
      </c>
      <c r="J13" s="76" t="s">
        <v>69</v>
      </c>
      <c r="K13" s="77" t="s">
        <v>232</v>
      </c>
      <c r="L13" s="60">
        <f t="shared" si="0"/>
        <v>12000</v>
      </c>
      <c r="M13" s="60"/>
      <c r="N13" s="60"/>
      <c r="O13" s="60">
        <v>12000</v>
      </c>
      <c r="P13" s="60"/>
      <c r="Q13" s="86">
        <v>30000</v>
      </c>
    </row>
    <row r="14" spans="1:17" s="52" customFormat="1" ht="30" customHeight="1">
      <c r="A14" s="59">
        <v>11</v>
      </c>
      <c r="B14" s="60" t="s">
        <v>191</v>
      </c>
      <c r="C14" s="60" t="s">
        <v>192</v>
      </c>
      <c r="D14" s="66" t="s">
        <v>233</v>
      </c>
      <c r="E14" s="62">
        <v>4</v>
      </c>
      <c r="F14" s="62" t="s">
        <v>234</v>
      </c>
      <c r="G14" s="63" t="s">
        <v>235</v>
      </c>
      <c r="H14" s="60" t="s">
        <v>196</v>
      </c>
      <c r="I14" s="60" t="s">
        <v>196</v>
      </c>
      <c r="J14" s="76" t="s">
        <v>69</v>
      </c>
      <c r="K14" s="77" t="s">
        <v>236</v>
      </c>
      <c r="L14" s="60">
        <f t="shared" si="0"/>
        <v>12000</v>
      </c>
      <c r="M14" s="60"/>
      <c r="N14" s="60"/>
      <c r="O14" s="60">
        <v>12000</v>
      </c>
      <c r="P14" s="60"/>
      <c r="Q14" s="86">
        <v>24000</v>
      </c>
    </row>
    <row r="15" spans="1:17" s="52" customFormat="1" ht="30" customHeight="1">
      <c r="A15" s="59">
        <v>12</v>
      </c>
      <c r="B15" s="60" t="s">
        <v>191</v>
      </c>
      <c r="C15" s="60" t="s">
        <v>192</v>
      </c>
      <c r="D15" s="61" t="s">
        <v>237</v>
      </c>
      <c r="E15" s="62">
        <v>4</v>
      </c>
      <c r="F15" s="62" t="s">
        <v>238</v>
      </c>
      <c r="G15" s="63" t="s">
        <v>239</v>
      </c>
      <c r="H15" s="60" t="s">
        <v>196</v>
      </c>
      <c r="I15" s="60" t="s">
        <v>196</v>
      </c>
      <c r="J15" s="76" t="s">
        <v>69</v>
      </c>
      <c r="K15" s="77" t="s">
        <v>240</v>
      </c>
      <c r="L15" s="60">
        <f t="shared" si="0"/>
        <v>36000</v>
      </c>
      <c r="M15" s="60"/>
      <c r="N15" s="60">
        <v>12000</v>
      </c>
      <c r="O15" s="60"/>
      <c r="P15" s="60">
        <v>24000</v>
      </c>
      <c r="Q15" s="86"/>
    </row>
    <row r="16" spans="1:17" s="52" customFormat="1" ht="30" customHeight="1">
      <c r="A16" s="59">
        <v>13</v>
      </c>
      <c r="B16" s="60" t="s">
        <v>191</v>
      </c>
      <c r="C16" s="60" t="s">
        <v>192</v>
      </c>
      <c r="D16" s="65" t="s">
        <v>241</v>
      </c>
      <c r="E16" s="62">
        <v>3</v>
      </c>
      <c r="F16" s="62" t="s">
        <v>242</v>
      </c>
      <c r="G16" s="63" t="s">
        <v>243</v>
      </c>
      <c r="H16" s="60" t="s">
        <v>196</v>
      </c>
      <c r="I16" s="60" t="s">
        <v>196</v>
      </c>
      <c r="J16" s="76" t="s">
        <v>69</v>
      </c>
      <c r="K16" s="77" t="s">
        <v>244</v>
      </c>
      <c r="L16" s="60">
        <f t="shared" si="0"/>
        <v>30000</v>
      </c>
      <c r="M16" s="60"/>
      <c r="N16" s="60">
        <v>12000</v>
      </c>
      <c r="O16" s="60"/>
      <c r="P16" s="60">
        <v>18000</v>
      </c>
      <c r="Q16" s="86"/>
    </row>
    <row r="17" spans="1:17" s="52" customFormat="1" ht="30" customHeight="1">
      <c r="A17" s="59">
        <v>14</v>
      </c>
      <c r="B17" s="60" t="s">
        <v>191</v>
      </c>
      <c r="C17" s="60" t="s">
        <v>192</v>
      </c>
      <c r="D17" s="67" t="s">
        <v>245</v>
      </c>
      <c r="E17" s="62">
        <v>3</v>
      </c>
      <c r="F17" s="62" t="s">
        <v>246</v>
      </c>
      <c r="G17" s="63" t="s">
        <v>247</v>
      </c>
      <c r="H17" s="60" t="s">
        <v>196</v>
      </c>
      <c r="I17" s="60" t="s">
        <v>196</v>
      </c>
      <c r="J17" s="76" t="s">
        <v>69</v>
      </c>
      <c r="K17" s="78" t="s">
        <v>248</v>
      </c>
      <c r="L17" s="60">
        <f t="shared" si="0"/>
        <v>30000</v>
      </c>
      <c r="M17" s="79"/>
      <c r="N17" s="80">
        <v>12000</v>
      </c>
      <c r="O17" s="79"/>
      <c r="P17" s="81">
        <v>18000</v>
      </c>
      <c r="Q17" s="86"/>
    </row>
    <row r="18" spans="1:17" s="52" customFormat="1" ht="30" customHeight="1">
      <c r="A18" s="59">
        <v>15</v>
      </c>
      <c r="B18" s="60" t="s">
        <v>191</v>
      </c>
      <c r="C18" s="60" t="s">
        <v>192</v>
      </c>
      <c r="D18" s="68" t="s">
        <v>249</v>
      </c>
      <c r="E18" s="62">
        <v>3</v>
      </c>
      <c r="F18" s="62" t="s">
        <v>250</v>
      </c>
      <c r="G18" s="63" t="s">
        <v>251</v>
      </c>
      <c r="H18" s="60" t="s">
        <v>196</v>
      </c>
      <c r="I18" s="60" t="s">
        <v>196</v>
      </c>
      <c r="J18" s="76" t="s">
        <v>69</v>
      </c>
      <c r="K18" s="82" t="s">
        <v>252</v>
      </c>
      <c r="L18" s="60">
        <f t="shared" si="0"/>
        <v>30000</v>
      </c>
      <c r="M18" s="60">
        <v>12000</v>
      </c>
      <c r="N18" s="60"/>
      <c r="O18" s="60"/>
      <c r="P18" s="60">
        <v>18000</v>
      </c>
      <c r="Q18" s="86"/>
    </row>
    <row r="19" spans="1:17" s="52" customFormat="1" ht="30" customHeight="1">
      <c r="A19" s="59">
        <v>16</v>
      </c>
      <c r="B19" s="60" t="s">
        <v>191</v>
      </c>
      <c r="C19" s="60" t="s">
        <v>192</v>
      </c>
      <c r="D19" s="68" t="s">
        <v>253</v>
      </c>
      <c r="E19" s="62">
        <v>5</v>
      </c>
      <c r="F19" s="62" t="s">
        <v>254</v>
      </c>
      <c r="G19" s="63" t="s">
        <v>255</v>
      </c>
      <c r="H19" s="60" t="s">
        <v>196</v>
      </c>
      <c r="I19" s="60" t="s">
        <v>196</v>
      </c>
      <c r="J19" s="76" t="s">
        <v>69</v>
      </c>
      <c r="K19" s="77" t="s">
        <v>256</v>
      </c>
      <c r="L19" s="60">
        <f t="shared" si="0"/>
        <v>42000</v>
      </c>
      <c r="M19" s="60"/>
      <c r="N19" s="60"/>
      <c r="O19" s="60">
        <v>12000</v>
      </c>
      <c r="P19" s="60">
        <v>30000</v>
      </c>
      <c r="Q19" s="86"/>
    </row>
    <row r="20" spans="1:17" s="52" customFormat="1" ht="30" customHeight="1">
      <c r="A20" s="59">
        <v>17</v>
      </c>
      <c r="B20" s="60" t="s">
        <v>191</v>
      </c>
      <c r="C20" s="60" t="s">
        <v>192</v>
      </c>
      <c r="D20" s="69" t="s">
        <v>257</v>
      </c>
      <c r="E20" s="62">
        <v>5</v>
      </c>
      <c r="F20" s="62" t="s">
        <v>254</v>
      </c>
      <c r="G20" s="63" t="s">
        <v>258</v>
      </c>
      <c r="H20" s="60" t="s">
        <v>196</v>
      </c>
      <c r="I20" s="60" t="s">
        <v>196</v>
      </c>
      <c r="J20" s="76" t="s">
        <v>69</v>
      </c>
      <c r="K20" s="78" t="s">
        <v>259</v>
      </c>
      <c r="L20" s="60">
        <f t="shared" si="0"/>
        <v>42000</v>
      </c>
      <c r="M20" s="83"/>
      <c r="N20" s="81"/>
      <c r="O20" s="80">
        <v>12000</v>
      </c>
      <c r="P20" s="80">
        <v>30000</v>
      </c>
      <c r="Q20" s="86"/>
    </row>
    <row r="21" spans="1:17" s="52" customFormat="1" ht="30" customHeight="1">
      <c r="A21" s="70"/>
      <c r="B21" s="71" t="s">
        <v>179</v>
      </c>
      <c r="C21" s="70"/>
      <c r="D21" s="72" t="s">
        <v>260</v>
      </c>
      <c r="E21" s="71">
        <f>SUM(E4:E20)</f>
        <v>69</v>
      </c>
      <c r="F21" s="70"/>
      <c r="G21" s="73"/>
      <c r="H21" s="70"/>
      <c r="I21" s="70"/>
      <c r="J21" s="70"/>
      <c r="K21" s="84"/>
      <c r="L21" s="71">
        <f aca="true" t="shared" si="1" ref="L21:Q21">SUM(L4:L20)</f>
        <v>564000</v>
      </c>
      <c r="M21" s="71">
        <f t="shared" si="1"/>
        <v>36000</v>
      </c>
      <c r="N21" s="71">
        <f t="shared" si="1"/>
        <v>120000</v>
      </c>
      <c r="O21" s="71">
        <f t="shared" si="1"/>
        <v>48000</v>
      </c>
      <c r="P21" s="71">
        <f t="shared" si="1"/>
        <v>360000</v>
      </c>
      <c r="Q21" s="71">
        <f t="shared" si="1"/>
        <v>54000</v>
      </c>
    </row>
  </sheetData>
  <sheetProtection/>
  <mergeCells count="1">
    <mergeCell ref="A1:P1"/>
  </mergeCells>
  <printOptions horizontalCentered="1"/>
  <pageMargins left="0" right="0" top="0.3937007874015748" bottom="0" header="0.5118110236220472" footer="0.5118110236220472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SheetLayoutView="100" workbookViewId="0" topLeftCell="A1">
      <selection activeCell="U3" sqref="U3"/>
    </sheetView>
  </sheetViews>
  <sheetFormatPr defaultColWidth="9.00390625" defaultRowHeight="14.25"/>
  <cols>
    <col min="1" max="1" width="5.375" style="1" customWidth="1"/>
    <col min="2" max="2" width="6.75390625" style="1" customWidth="1"/>
    <col min="3" max="3" width="9.75390625" style="1" customWidth="1"/>
    <col min="4" max="4" width="9.125" style="29" customWidth="1"/>
    <col min="5" max="5" width="8.625" style="2" customWidth="1"/>
    <col min="6" max="6" width="12.625" style="2" customWidth="1"/>
    <col min="7" max="7" width="20.00390625" style="0" customWidth="1"/>
    <col min="8" max="8" width="7.125" style="0" hidden="1" customWidth="1"/>
    <col min="9" max="9" width="24.25390625" style="0" customWidth="1"/>
    <col min="10" max="10" width="21.375" style="0" customWidth="1"/>
    <col min="11" max="11" width="9.125" style="0" customWidth="1"/>
  </cols>
  <sheetData>
    <row r="1" spans="1:15" ht="30.75" customHeight="1">
      <c r="A1" s="30" t="s">
        <v>261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4.25">
      <c r="A2" s="31" t="s">
        <v>45</v>
      </c>
      <c r="B2" s="31"/>
      <c r="C2" s="31"/>
      <c r="D2" s="32"/>
      <c r="E2" s="33"/>
      <c r="F2" s="33"/>
      <c r="G2" s="33"/>
      <c r="H2" s="34"/>
      <c r="I2" s="47"/>
      <c r="J2" s="47"/>
      <c r="K2" s="47"/>
      <c r="L2" s="47"/>
      <c r="M2" s="47"/>
      <c r="N2" s="48" t="s">
        <v>46</v>
      </c>
      <c r="O2" s="47"/>
    </row>
    <row r="3" spans="1:15" ht="54">
      <c r="A3" s="35" t="s">
        <v>4</v>
      </c>
      <c r="B3" s="35" t="s">
        <v>47</v>
      </c>
      <c r="C3" s="35" t="s">
        <v>48</v>
      </c>
      <c r="D3" s="36" t="s">
        <v>49</v>
      </c>
      <c r="E3" s="35" t="s">
        <v>50</v>
      </c>
      <c r="F3" s="35" t="s">
        <v>51</v>
      </c>
      <c r="G3" s="35" t="s">
        <v>52</v>
      </c>
      <c r="H3" s="35" t="s">
        <v>53</v>
      </c>
      <c r="I3" s="35" t="s">
        <v>54</v>
      </c>
      <c r="J3" s="35" t="s">
        <v>55</v>
      </c>
      <c r="K3" s="35" t="s">
        <v>56</v>
      </c>
      <c r="L3" s="35" t="s">
        <v>262</v>
      </c>
      <c r="M3" s="35" t="s">
        <v>263</v>
      </c>
      <c r="N3" s="35" t="s">
        <v>264</v>
      </c>
      <c r="O3" s="35" t="s">
        <v>265</v>
      </c>
    </row>
    <row r="4" spans="1:15" ht="25.5" customHeight="1">
      <c r="A4" s="37">
        <v>1</v>
      </c>
      <c r="B4" s="37" t="s">
        <v>266</v>
      </c>
      <c r="C4" s="38" t="s">
        <v>267</v>
      </c>
      <c r="D4" s="39" t="s">
        <v>268</v>
      </c>
      <c r="E4" s="21">
        <v>3</v>
      </c>
      <c r="F4" s="16" t="s">
        <v>269</v>
      </c>
      <c r="G4" s="40" t="s">
        <v>270</v>
      </c>
      <c r="H4" s="41">
        <v>75</v>
      </c>
      <c r="I4" s="7" t="s">
        <v>69</v>
      </c>
      <c r="J4" s="41" t="s">
        <v>271</v>
      </c>
      <c r="K4" s="37">
        <f>SUM(L4:O4)</f>
        <v>78000</v>
      </c>
      <c r="L4" s="37">
        <v>18000</v>
      </c>
      <c r="M4" s="37">
        <v>27000</v>
      </c>
      <c r="N4" s="37">
        <v>15000</v>
      </c>
      <c r="O4" s="37">
        <v>18000</v>
      </c>
    </row>
    <row r="5" spans="1:15" ht="25.5" customHeight="1">
      <c r="A5" s="37">
        <v>2</v>
      </c>
      <c r="B5" s="37" t="s">
        <v>266</v>
      </c>
      <c r="C5" s="38" t="s">
        <v>267</v>
      </c>
      <c r="D5" s="39" t="s">
        <v>272</v>
      </c>
      <c r="E5" s="21">
        <v>4</v>
      </c>
      <c r="F5" s="16" t="s">
        <v>273</v>
      </c>
      <c r="G5" s="40" t="s">
        <v>274</v>
      </c>
      <c r="H5" s="41">
        <v>100</v>
      </c>
      <c r="I5" s="7" t="s">
        <v>69</v>
      </c>
      <c r="J5" s="41" t="s">
        <v>275</v>
      </c>
      <c r="K5" s="37">
        <f aca="true" t="shared" si="0" ref="K5:K14">SUM(L5:O5)</f>
        <v>104000</v>
      </c>
      <c r="L5" s="37">
        <v>24000</v>
      </c>
      <c r="M5" s="37">
        <v>36000</v>
      </c>
      <c r="N5" s="37">
        <v>20000</v>
      </c>
      <c r="O5" s="37">
        <v>24000</v>
      </c>
    </row>
    <row r="6" spans="1:15" ht="25.5" customHeight="1">
      <c r="A6" s="37">
        <v>3</v>
      </c>
      <c r="B6" s="37" t="s">
        <v>266</v>
      </c>
      <c r="C6" s="38" t="s">
        <v>267</v>
      </c>
      <c r="D6" s="39" t="s">
        <v>276</v>
      </c>
      <c r="E6" s="21">
        <v>5</v>
      </c>
      <c r="F6" s="16" t="s">
        <v>277</v>
      </c>
      <c r="G6" s="40" t="s">
        <v>278</v>
      </c>
      <c r="H6" s="41">
        <v>125</v>
      </c>
      <c r="I6" s="7" t="s">
        <v>69</v>
      </c>
      <c r="J6" s="41" t="s">
        <v>279</v>
      </c>
      <c r="K6" s="37">
        <f t="shared" si="0"/>
        <v>130000</v>
      </c>
      <c r="L6" s="49">
        <v>30000</v>
      </c>
      <c r="M6" s="49">
        <v>45000</v>
      </c>
      <c r="N6" s="49">
        <v>25000</v>
      </c>
      <c r="O6" s="49">
        <v>30000</v>
      </c>
    </row>
    <row r="7" spans="1:15" ht="25.5" customHeight="1">
      <c r="A7" s="37">
        <v>4</v>
      </c>
      <c r="B7" s="37" t="s">
        <v>266</v>
      </c>
      <c r="C7" s="38" t="s">
        <v>267</v>
      </c>
      <c r="D7" s="39" t="s">
        <v>280</v>
      </c>
      <c r="E7" s="21">
        <v>4</v>
      </c>
      <c r="F7" s="16" t="s">
        <v>281</v>
      </c>
      <c r="G7" s="40" t="s">
        <v>282</v>
      </c>
      <c r="H7" s="41">
        <v>100</v>
      </c>
      <c r="I7" s="7" t="s">
        <v>69</v>
      </c>
      <c r="J7" s="41" t="s">
        <v>283</v>
      </c>
      <c r="K7" s="37">
        <f t="shared" si="0"/>
        <v>104000</v>
      </c>
      <c r="L7" s="49">
        <v>24000</v>
      </c>
      <c r="M7" s="49">
        <v>36000</v>
      </c>
      <c r="N7" s="49">
        <v>20000</v>
      </c>
      <c r="O7" s="49">
        <v>24000</v>
      </c>
    </row>
    <row r="8" spans="1:15" ht="25.5" customHeight="1">
      <c r="A8" s="37">
        <v>5</v>
      </c>
      <c r="B8" s="37" t="s">
        <v>266</v>
      </c>
      <c r="C8" s="38" t="s">
        <v>267</v>
      </c>
      <c r="D8" s="39" t="s">
        <v>284</v>
      </c>
      <c r="E8" s="21">
        <v>3</v>
      </c>
      <c r="F8" s="16" t="s">
        <v>285</v>
      </c>
      <c r="G8" s="40" t="s">
        <v>286</v>
      </c>
      <c r="H8" s="41">
        <v>75</v>
      </c>
      <c r="I8" s="7" t="s">
        <v>69</v>
      </c>
      <c r="J8" s="41" t="s">
        <v>287</v>
      </c>
      <c r="K8" s="37">
        <f t="shared" si="0"/>
        <v>78000</v>
      </c>
      <c r="L8" s="49">
        <v>18000</v>
      </c>
      <c r="M8" s="49">
        <v>27000</v>
      </c>
      <c r="N8" s="49">
        <v>15000</v>
      </c>
      <c r="O8" s="49">
        <v>18000</v>
      </c>
    </row>
    <row r="9" spans="1:15" ht="25.5" customHeight="1">
      <c r="A9" s="37">
        <v>6</v>
      </c>
      <c r="B9" s="37" t="s">
        <v>266</v>
      </c>
      <c r="C9" s="38" t="s">
        <v>267</v>
      </c>
      <c r="D9" s="39" t="s">
        <v>288</v>
      </c>
      <c r="E9" s="21">
        <v>8</v>
      </c>
      <c r="F9" s="16" t="s">
        <v>289</v>
      </c>
      <c r="G9" s="40" t="s">
        <v>290</v>
      </c>
      <c r="H9" s="41">
        <v>150</v>
      </c>
      <c r="I9" s="7" t="s">
        <v>69</v>
      </c>
      <c r="J9" s="41" t="s">
        <v>291</v>
      </c>
      <c r="K9" s="37">
        <f t="shared" si="0"/>
        <v>208000</v>
      </c>
      <c r="L9" s="37">
        <v>48000</v>
      </c>
      <c r="M9" s="37">
        <v>72000</v>
      </c>
      <c r="N9" s="37">
        <v>40000</v>
      </c>
      <c r="O9" s="37">
        <v>48000</v>
      </c>
    </row>
    <row r="10" spans="1:15" ht="25.5" customHeight="1">
      <c r="A10" s="37">
        <v>7</v>
      </c>
      <c r="B10" s="37" t="s">
        <v>266</v>
      </c>
      <c r="C10" s="38" t="s">
        <v>267</v>
      </c>
      <c r="D10" s="39" t="s">
        <v>292</v>
      </c>
      <c r="E10" s="21">
        <v>4</v>
      </c>
      <c r="F10" s="16" t="s">
        <v>293</v>
      </c>
      <c r="G10" s="40" t="s">
        <v>294</v>
      </c>
      <c r="H10" s="41">
        <v>100</v>
      </c>
      <c r="I10" s="7" t="s">
        <v>69</v>
      </c>
      <c r="J10" s="41" t="s">
        <v>295</v>
      </c>
      <c r="K10" s="37">
        <f t="shared" si="0"/>
        <v>104000</v>
      </c>
      <c r="L10" s="37">
        <v>24000</v>
      </c>
      <c r="M10" s="37">
        <v>36000</v>
      </c>
      <c r="N10" s="37">
        <v>20000</v>
      </c>
      <c r="O10" s="37">
        <v>24000</v>
      </c>
    </row>
    <row r="11" spans="1:15" ht="25.5" customHeight="1">
      <c r="A11" s="37">
        <v>8</v>
      </c>
      <c r="B11" s="37" t="s">
        <v>266</v>
      </c>
      <c r="C11" s="38" t="s">
        <v>267</v>
      </c>
      <c r="D11" s="39" t="s">
        <v>296</v>
      </c>
      <c r="E11" s="21">
        <v>3</v>
      </c>
      <c r="F11" s="16" t="s">
        <v>281</v>
      </c>
      <c r="G11" s="40" t="s">
        <v>297</v>
      </c>
      <c r="H11" s="41">
        <v>75</v>
      </c>
      <c r="I11" s="7" t="s">
        <v>69</v>
      </c>
      <c r="J11" s="41" t="s">
        <v>298</v>
      </c>
      <c r="K11" s="37">
        <f t="shared" si="0"/>
        <v>78000</v>
      </c>
      <c r="L11" s="49">
        <v>18000</v>
      </c>
      <c r="M11" s="49">
        <v>27000</v>
      </c>
      <c r="N11" s="49">
        <v>15000</v>
      </c>
      <c r="O11" s="49">
        <v>18000</v>
      </c>
    </row>
    <row r="12" spans="1:15" ht="25.5" customHeight="1">
      <c r="A12" s="37">
        <v>9</v>
      </c>
      <c r="B12" s="37" t="s">
        <v>266</v>
      </c>
      <c r="C12" s="38" t="s">
        <v>267</v>
      </c>
      <c r="D12" s="39" t="s">
        <v>299</v>
      </c>
      <c r="E12" s="21">
        <v>3</v>
      </c>
      <c r="F12" s="16" t="s">
        <v>300</v>
      </c>
      <c r="G12" s="40" t="s">
        <v>301</v>
      </c>
      <c r="H12" s="41">
        <v>75</v>
      </c>
      <c r="I12" s="7" t="s">
        <v>69</v>
      </c>
      <c r="J12" s="41" t="s">
        <v>302</v>
      </c>
      <c r="K12" s="37">
        <f t="shared" si="0"/>
        <v>78000</v>
      </c>
      <c r="L12" s="49">
        <v>18000</v>
      </c>
      <c r="M12" s="49">
        <v>27000</v>
      </c>
      <c r="N12" s="49">
        <v>15000</v>
      </c>
      <c r="O12" s="49">
        <v>18000</v>
      </c>
    </row>
    <row r="13" spans="1:15" ht="25.5" customHeight="1">
      <c r="A13" s="37">
        <v>10</v>
      </c>
      <c r="B13" s="37" t="s">
        <v>266</v>
      </c>
      <c r="C13" s="38" t="s">
        <v>267</v>
      </c>
      <c r="D13" s="39" t="s">
        <v>303</v>
      </c>
      <c r="E13" s="21">
        <v>6</v>
      </c>
      <c r="F13" s="16" t="s">
        <v>304</v>
      </c>
      <c r="G13" s="40" t="s">
        <v>305</v>
      </c>
      <c r="H13" s="41">
        <v>150</v>
      </c>
      <c r="I13" s="7" t="s">
        <v>69</v>
      </c>
      <c r="J13" s="41" t="s">
        <v>306</v>
      </c>
      <c r="K13" s="37">
        <f t="shared" si="0"/>
        <v>156000</v>
      </c>
      <c r="L13" s="49">
        <v>36000</v>
      </c>
      <c r="M13" s="49">
        <v>54000</v>
      </c>
      <c r="N13" s="49">
        <v>30000</v>
      </c>
      <c r="O13" s="49">
        <v>36000</v>
      </c>
    </row>
    <row r="14" spans="1:15" ht="25.5" customHeight="1">
      <c r="A14" s="37">
        <v>11</v>
      </c>
      <c r="B14" s="37" t="s">
        <v>266</v>
      </c>
      <c r="C14" s="38" t="s">
        <v>267</v>
      </c>
      <c r="D14" s="39" t="s">
        <v>307</v>
      </c>
      <c r="E14" s="21">
        <v>5</v>
      </c>
      <c r="F14" s="16" t="s">
        <v>308</v>
      </c>
      <c r="G14" s="40" t="s">
        <v>309</v>
      </c>
      <c r="H14" s="41">
        <v>100</v>
      </c>
      <c r="I14" s="7" t="s">
        <v>69</v>
      </c>
      <c r="J14" s="41" t="s">
        <v>310</v>
      </c>
      <c r="K14" s="37">
        <f t="shared" si="0"/>
        <v>130000</v>
      </c>
      <c r="L14" s="49">
        <v>30000</v>
      </c>
      <c r="M14" s="49">
        <v>45000</v>
      </c>
      <c r="N14" s="49">
        <v>25000</v>
      </c>
      <c r="O14" s="49">
        <v>30000</v>
      </c>
    </row>
    <row r="15" spans="1:15" ht="20.25" customHeight="1">
      <c r="A15" s="42"/>
      <c r="B15" s="43" t="s">
        <v>179</v>
      </c>
      <c r="C15" s="43"/>
      <c r="D15" s="44"/>
      <c r="E15" s="43">
        <f>SUM(E4:E14)</f>
        <v>48</v>
      </c>
      <c r="F15" s="45"/>
      <c r="G15" s="46"/>
      <c r="H15" s="43">
        <f>SUM(H4:H14)</f>
        <v>1125</v>
      </c>
      <c r="I15" s="7"/>
      <c r="J15" s="46"/>
      <c r="K15" s="50">
        <f>SUM(K4:K14)</f>
        <v>1248000</v>
      </c>
      <c r="L15" s="50">
        <f>SUM(L4:L14)</f>
        <v>288000</v>
      </c>
      <c r="M15" s="50">
        <f>SUM(M4:M14)</f>
        <v>432000</v>
      </c>
      <c r="N15" s="50">
        <f>SUM(N4:N14)</f>
        <v>240000</v>
      </c>
      <c r="O15" s="50">
        <f>SUM(O4:O14)</f>
        <v>288000</v>
      </c>
    </row>
  </sheetData>
  <sheetProtection/>
  <mergeCells count="1">
    <mergeCell ref="A1:O1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100" workbookViewId="0" topLeftCell="A1">
      <selection activeCell="Q9" sqref="Q9"/>
    </sheetView>
  </sheetViews>
  <sheetFormatPr defaultColWidth="9.00390625" defaultRowHeight="14.25"/>
  <cols>
    <col min="1" max="1" width="10.50390625" style="1" customWidth="1"/>
    <col min="2" max="2" width="6.75390625" style="1" customWidth="1"/>
    <col min="3" max="3" width="8.25390625" style="1" customWidth="1"/>
    <col min="4" max="4" width="12.625" style="1" customWidth="1"/>
    <col min="5" max="5" width="21.125" style="0" customWidth="1"/>
    <col min="6" max="6" width="7.875" style="2" customWidth="1"/>
    <col min="7" max="7" width="6.50390625" style="2" customWidth="1"/>
    <col min="8" max="8" width="26.375" style="0" customWidth="1"/>
    <col min="9" max="9" width="22.375" style="0" customWidth="1"/>
    <col min="10" max="10" width="14.00390625" style="0" customWidth="1"/>
    <col min="11" max="11" width="14.75390625" style="0" customWidth="1"/>
    <col min="12" max="12" width="13.625" style="0" customWidth="1"/>
  </cols>
  <sheetData>
    <row r="1" spans="1:12" ht="27.75" customHeight="1">
      <c r="A1" s="3" t="s">
        <v>311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>
      <c r="A2" s="4" t="s">
        <v>45</v>
      </c>
      <c r="B2" s="4"/>
      <c r="C2" s="4"/>
      <c r="D2" s="4"/>
      <c r="E2" s="4"/>
      <c r="F2" s="5"/>
      <c r="G2" s="5"/>
      <c r="H2" s="5"/>
      <c r="I2" s="5"/>
      <c r="J2" s="5"/>
      <c r="K2" s="27" t="s">
        <v>46</v>
      </c>
      <c r="L2" s="27"/>
    </row>
    <row r="3" spans="1:12" ht="54">
      <c r="A3" s="6" t="s">
        <v>182</v>
      </c>
      <c r="B3" s="6" t="s">
        <v>49</v>
      </c>
      <c r="C3" s="6" t="s">
        <v>183</v>
      </c>
      <c r="D3" s="6" t="s">
        <v>51</v>
      </c>
      <c r="E3" s="6" t="s">
        <v>52</v>
      </c>
      <c r="F3" s="6" t="s">
        <v>184</v>
      </c>
      <c r="G3" s="6" t="s">
        <v>185</v>
      </c>
      <c r="H3" s="6" t="s">
        <v>54</v>
      </c>
      <c r="I3" s="6" t="s">
        <v>55</v>
      </c>
      <c r="J3" s="6" t="s">
        <v>56</v>
      </c>
      <c r="K3" s="6" t="s">
        <v>312</v>
      </c>
      <c r="L3" s="6" t="s">
        <v>189</v>
      </c>
    </row>
    <row r="4" spans="1:12" ht="27.75" customHeight="1">
      <c r="A4" s="7" t="s">
        <v>267</v>
      </c>
      <c r="B4" s="8" t="s">
        <v>313</v>
      </c>
      <c r="C4" s="9">
        <v>6</v>
      </c>
      <c r="D4" s="10" t="s">
        <v>314</v>
      </c>
      <c r="E4" s="190" t="s">
        <v>315</v>
      </c>
      <c r="F4" s="7" t="s">
        <v>196</v>
      </c>
      <c r="G4" s="7" t="s">
        <v>196</v>
      </c>
      <c r="H4" s="7" t="s">
        <v>69</v>
      </c>
      <c r="I4" s="7" t="s">
        <v>316</v>
      </c>
      <c r="J4" s="7">
        <f>SUM(K4:L4)</f>
        <v>48000</v>
      </c>
      <c r="K4" s="7">
        <v>12000</v>
      </c>
      <c r="L4" s="7">
        <f>C4*6000</f>
        <v>36000</v>
      </c>
    </row>
    <row r="5" spans="1:12" ht="27.75" customHeight="1">
      <c r="A5" s="7" t="s">
        <v>267</v>
      </c>
      <c r="B5" s="8" t="s">
        <v>317</v>
      </c>
      <c r="C5" s="9">
        <v>3</v>
      </c>
      <c r="D5" s="10" t="s">
        <v>318</v>
      </c>
      <c r="E5" s="11" t="s">
        <v>319</v>
      </c>
      <c r="F5" s="7" t="s">
        <v>196</v>
      </c>
      <c r="G5" s="7" t="s">
        <v>196</v>
      </c>
      <c r="H5" s="7" t="s">
        <v>69</v>
      </c>
      <c r="I5" s="7" t="s">
        <v>320</v>
      </c>
      <c r="J5" s="7">
        <f aca="true" t="shared" si="0" ref="J5:J17">SUM(K5:L5)</f>
        <v>30000</v>
      </c>
      <c r="K5" s="7">
        <v>12000</v>
      </c>
      <c r="L5" s="7">
        <f aca="true" t="shared" si="1" ref="L5:L17">C5*6000</f>
        <v>18000</v>
      </c>
    </row>
    <row r="6" spans="1:12" ht="27.75" customHeight="1">
      <c r="A6" s="7" t="s">
        <v>267</v>
      </c>
      <c r="B6" s="8" t="s">
        <v>321</v>
      </c>
      <c r="C6" s="9">
        <v>3</v>
      </c>
      <c r="D6" s="10" t="s">
        <v>322</v>
      </c>
      <c r="E6" s="11" t="s">
        <v>323</v>
      </c>
      <c r="F6" s="7" t="s">
        <v>196</v>
      </c>
      <c r="G6" s="7" t="s">
        <v>196</v>
      </c>
      <c r="H6" s="7" t="s">
        <v>69</v>
      </c>
      <c r="I6" s="7" t="s">
        <v>324</v>
      </c>
      <c r="J6" s="7">
        <f t="shared" si="0"/>
        <v>30000</v>
      </c>
      <c r="K6" s="7">
        <v>12000</v>
      </c>
      <c r="L6" s="7">
        <f t="shared" si="1"/>
        <v>18000</v>
      </c>
    </row>
    <row r="7" spans="1:12" ht="27.75" customHeight="1">
      <c r="A7" s="7" t="s">
        <v>267</v>
      </c>
      <c r="B7" s="8" t="s">
        <v>325</v>
      </c>
      <c r="C7" s="9">
        <v>7</v>
      </c>
      <c r="D7" s="10" t="s">
        <v>269</v>
      </c>
      <c r="E7" s="11" t="s">
        <v>326</v>
      </c>
      <c r="F7" s="7" t="s">
        <v>196</v>
      </c>
      <c r="G7" s="7" t="s">
        <v>196</v>
      </c>
      <c r="H7" s="7" t="s">
        <v>69</v>
      </c>
      <c r="I7" s="28" t="s">
        <v>327</v>
      </c>
      <c r="J7" s="7">
        <f t="shared" si="0"/>
        <v>54000</v>
      </c>
      <c r="K7" s="7">
        <v>12000</v>
      </c>
      <c r="L7" s="7">
        <f t="shared" si="1"/>
        <v>42000</v>
      </c>
    </row>
    <row r="8" spans="1:12" ht="27.75" customHeight="1">
      <c r="A8" s="7" t="s">
        <v>267</v>
      </c>
      <c r="B8" s="8" t="s">
        <v>328</v>
      </c>
      <c r="C8" s="12">
        <v>7</v>
      </c>
      <c r="D8" s="13" t="s">
        <v>329</v>
      </c>
      <c r="E8" s="14" t="s">
        <v>330</v>
      </c>
      <c r="F8" s="7" t="s">
        <v>196</v>
      </c>
      <c r="G8" s="7" t="s">
        <v>196</v>
      </c>
      <c r="H8" s="7" t="s">
        <v>69</v>
      </c>
      <c r="I8" s="7" t="s">
        <v>331</v>
      </c>
      <c r="J8" s="7">
        <f t="shared" si="0"/>
        <v>54000</v>
      </c>
      <c r="K8" s="7">
        <v>12000</v>
      </c>
      <c r="L8" s="7">
        <f t="shared" si="1"/>
        <v>42000</v>
      </c>
    </row>
    <row r="9" spans="1:12" ht="27.75" customHeight="1">
      <c r="A9" s="7" t="s">
        <v>267</v>
      </c>
      <c r="B9" s="8" t="s">
        <v>249</v>
      </c>
      <c r="C9" s="9">
        <v>3</v>
      </c>
      <c r="D9" s="10" t="s">
        <v>281</v>
      </c>
      <c r="E9" s="11" t="s">
        <v>332</v>
      </c>
      <c r="F9" s="7" t="s">
        <v>196</v>
      </c>
      <c r="G9" s="7" t="s">
        <v>196</v>
      </c>
      <c r="H9" s="7" t="s">
        <v>69</v>
      </c>
      <c r="I9" s="7" t="s">
        <v>333</v>
      </c>
      <c r="J9" s="7">
        <f t="shared" si="0"/>
        <v>30000</v>
      </c>
      <c r="K9" s="7">
        <v>12000</v>
      </c>
      <c r="L9" s="7">
        <f t="shared" si="1"/>
        <v>18000</v>
      </c>
    </row>
    <row r="10" spans="1:12" ht="27.75" customHeight="1">
      <c r="A10" s="7" t="s">
        <v>267</v>
      </c>
      <c r="B10" s="8" t="s">
        <v>334</v>
      </c>
      <c r="C10" s="12">
        <v>8</v>
      </c>
      <c r="D10" s="13" t="s">
        <v>335</v>
      </c>
      <c r="E10" s="14" t="s">
        <v>235</v>
      </c>
      <c r="F10" s="7" t="s">
        <v>196</v>
      </c>
      <c r="G10" s="7" t="s">
        <v>196</v>
      </c>
      <c r="H10" s="7" t="s">
        <v>69</v>
      </c>
      <c r="I10" s="7" t="s">
        <v>336</v>
      </c>
      <c r="J10" s="7">
        <f t="shared" si="0"/>
        <v>60000</v>
      </c>
      <c r="K10" s="7">
        <v>12000</v>
      </c>
      <c r="L10" s="7">
        <f t="shared" si="1"/>
        <v>48000</v>
      </c>
    </row>
    <row r="11" spans="1:12" ht="27.75" customHeight="1">
      <c r="A11" s="7" t="s">
        <v>267</v>
      </c>
      <c r="B11" s="8" t="s">
        <v>337</v>
      </c>
      <c r="C11" s="9">
        <v>6</v>
      </c>
      <c r="D11" s="10" t="s">
        <v>338</v>
      </c>
      <c r="E11" s="11" t="s">
        <v>339</v>
      </c>
      <c r="F11" s="7" t="s">
        <v>196</v>
      </c>
      <c r="G11" s="7" t="s">
        <v>196</v>
      </c>
      <c r="H11" s="7" t="s">
        <v>69</v>
      </c>
      <c r="I11" s="7" t="s">
        <v>340</v>
      </c>
      <c r="J11" s="7">
        <f t="shared" si="0"/>
        <v>48000</v>
      </c>
      <c r="K11" s="7">
        <v>12000</v>
      </c>
      <c r="L11" s="7">
        <f t="shared" si="1"/>
        <v>36000</v>
      </c>
    </row>
    <row r="12" spans="1:12" ht="27.75" customHeight="1">
      <c r="A12" s="7" t="s">
        <v>267</v>
      </c>
      <c r="B12" s="15" t="s">
        <v>341</v>
      </c>
      <c r="C12" s="16">
        <v>2</v>
      </c>
      <c r="D12" s="17" t="s">
        <v>342</v>
      </c>
      <c r="E12" s="191" t="s">
        <v>343</v>
      </c>
      <c r="F12" s="7" t="s">
        <v>196</v>
      </c>
      <c r="G12" s="7" t="s">
        <v>196</v>
      </c>
      <c r="H12" s="7" t="s">
        <v>69</v>
      </c>
      <c r="I12" s="28" t="s">
        <v>344</v>
      </c>
      <c r="J12" s="7">
        <f t="shared" si="0"/>
        <v>24000</v>
      </c>
      <c r="K12" s="7">
        <v>12000</v>
      </c>
      <c r="L12" s="7">
        <f t="shared" si="1"/>
        <v>12000</v>
      </c>
    </row>
    <row r="13" spans="1:12" ht="27.75" customHeight="1">
      <c r="A13" s="7" t="s">
        <v>267</v>
      </c>
      <c r="B13" s="8" t="s">
        <v>345</v>
      </c>
      <c r="C13" s="9">
        <v>4</v>
      </c>
      <c r="D13" s="10" t="s">
        <v>346</v>
      </c>
      <c r="E13" s="11" t="s">
        <v>347</v>
      </c>
      <c r="F13" s="7" t="s">
        <v>196</v>
      </c>
      <c r="G13" s="7" t="s">
        <v>196</v>
      </c>
      <c r="H13" s="7" t="s">
        <v>69</v>
      </c>
      <c r="I13" s="7" t="s">
        <v>348</v>
      </c>
      <c r="J13" s="7">
        <f t="shared" si="0"/>
        <v>36000</v>
      </c>
      <c r="K13" s="7">
        <v>12000</v>
      </c>
      <c r="L13" s="7">
        <f t="shared" si="1"/>
        <v>24000</v>
      </c>
    </row>
    <row r="14" spans="1:12" ht="27.75" customHeight="1">
      <c r="A14" s="7" t="s">
        <v>267</v>
      </c>
      <c r="B14" s="8" t="s">
        <v>349</v>
      </c>
      <c r="C14" s="9">
        <v>3</v>
      </c>
      <c r="D14" s="10" t="s">
        <v>350</v>
      </c>
      <c r="E14" s="11" t="s">
        <v>351</v>
      </c>
      <c r="F14" s="7" t="s">
        <v>196</v>
      </c>
      <c r="G14" s="7" t="s">
        <v>196</v>
      </c>
      <c r="H14" s="7" t="s">
        <v>69</v>
      </c>
      <c r="I14" s="7" t="s">
        <v>352</v>
      </c>
      <c r="J14" s="7">
        <f t="shared" si="0"/>
        <v>30000</v>
      </c>
      <c r="K14" s="7">
        <v>12000</v>
      </c>
      <c r="L14" s="7">
        <f t="shared" si="1"/>
        <v>18000</v>
      </c>
    </row>
    <row r="15" spans="1:12" ht="27.75" customHeight="1">
      <c r="A15" s="7" t="s">
        <v>267</v>
      </c>
      <c r="B15" s="8" t="s">
        <v>353</v>
      </c>
      <c r="C15" s="19">
        <v>3</v>
      </c>
      <c r="D15" s="10" t="s">
        <v>354</v>
      </c>
      <c r="E15" s="192" t="s">
        <v>355</v>
      </c>
      <c r="F15" s="7" t="s">
        <v>196</v>
      </c>
      <c r="G15" s="7" t="s">
        <v>196</v>
      </c>
      <c r="H15" s="7" t="s">
        <v>69</v>
      </c>
      <c r="I15" s="28" t="s">
        <v>356</v>
      </c>
      <c r="J15" s="7">
        <f t="shared" si="0"/>
        <v>30000</v>
      </c>
      <c r="K15" s="7">
        <v>12000</v>
      </c>
      <c r="L15" s="7">
        <f t="shared" si="1"/>
        <v>18000</v>
      </c>
    </row>
    <row r="16" spans="1:12" ht="27.75" customHeight="1">
      <c r="A16" s="7" t="s">
        <v>267</v>
      </c>
      <c r="B16" s="15" t="s">
        <v>357</v>
      </c>
      <c r="C16" s="21">
        <v>2</v>
      </c>
      <c r="D16" s="17" t="s">
        <v>358</v>
      </c>
      <c r="E16" s="191" t="s">
        <v>359</v>
      </c>
      <c r="F16" s="7" t="s">
        <v>196</v>
      </c>
      <c r="G16" s="7" t="s">
        <v>196</v>
      </c>
      <c r="H16" s="7" t="s">
        <v>69</v>
      </c>
      <c r="I16" s="28" t="s">
        <v>360</v>
      </c>
      <c r="J16" s="7">
        <f t="shared" si="0"/>
        <v>24000</v>
      </c>
      <c r="K16" s="7">
        <v>12000</v>
      </c>
      <c r="L16" s="7">
        <f t="shared" si="1"/>
        <v>12000</v>
      </c>
    </row>
    <row r="17" spans="1:12" ht="27.75" customHeight="1">
      <c r="A17" s="7" t="s">
        <v>267</v>
      </c>
      <c r="B17" s="15" t="s">
        <v>361</v>
      </c>
      <c r="C17" s="22">
        <v>4</v>
      </c>
      <c r="D17" s="23" t="s">
        <v>362</v>
      </c>
      <c r="E17" s="24" t="s">
        <v>363</v>
      </c>
      <c r="F17" s="7" t="s">
        <v>196</v>
      </c>
      <c r="G17" s="7" t="s">
        <v>196</v>
      </c>
      <c r="H17" s="7" t="s">
        <v>69</v>
      </c>
      <c r="I17" s="7" t="s">
        <v>364</v>
      </c>
      <c r="J17" s="7">
        <f t="shared" si="0"/>
        <v>36000</v>
      </c>
      <c r="K17" s="7">
        <v>12000</v>
      </c>
      <c r="L17" s="7">
        <f t="shared" si="1"/>
        <v>24000</v>
      </c>
    </row>
    <row r="18" spans="1:12" ht="27.75" customHeight="1">
      <c r="A18" s="25"/>
      <c r="B18" s="26" t="s">
        <v>365</v>
      </c>
      <c r="C18" s="26">
        <f>SUM(C4:C17)</f>
        <v>61</v>
      </c>
      <c r="D18" s="25"/>
      <c r="E18" s="25"/>
      <c r="F18" s="25"/>
      <c r="G18" s="25"/>
      <c r="H18" s="25"/>
      <c r="I18" s="25"/>
      <c r="J18" s="26">
        <f>SUM(J4:J17)</f>
        <v>534000</v>
      </c>
      <c r="K18" s="26">
        <f>SUM(K4:K17)</f>
        <v>168000</v>
      </c>
      <c r="L18" s="26">
        <f>SUM(L4:L17)</f>
        <v>366000</v>
      </c>
    </row>
  </sheetData>
  <sheetProtection/>
  <mergeCells count="2">
    <mergeCell ref="A1:L1"/>
    <mergeCell ref="K2:L2"/>
  </mergeCells>
  <printOptions horizontalCentered="1"/>
  <pageMargins left="0.16" right="0.16" top="0.41" bottom="0.41" header="0.51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2018-06-13T03:29:17Z</cp:lastPrinted>
  <dcterms:created xsi:type="dcterms:W3CDTF">1996-12-17T01:32:42Z</dcterms:created>
  <dcterms:modified xsi:type="dcterms:W3CDTF">2022-02-28T02:24:57Z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A0A6094C8B6F42D489532C7B5FF9A47C</vt:lpwstr>
  </property>
</Properties>
</file>