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表" sheetId="1" r:id="rId1"/>
  </sheets>
  <calcPr calcId="144525"/>
</workbook>
</file>

<file path=xl/sharedStrings.xml><?xml version="1.0" encoding="utf-8"?>
<sst xmlns="http://schemas.openxmlformats.org/spreadsheetml/2006/main" count="113" uniqueCount="96">
  <si>
    <t>附件2</t>
  </si>
  <si>
    <t>2023年度农村综合改革转移支付绩效目标自评表</t>
  </si>
  <si>
    <t>转移支付名称</t>
  </si>
  <si>
    <t>农村综合改革转移支付</t>
  </si>
  <si>
    <t>中央主管部门</t>
  </si>
  <si>
    <t>财政部</t>
  </si>
  <si>
    <t>地方主管部门</t>
  </si>
  <si>
    <t>勐海县委组织部
勐海县财政局</t>
  </si>
  <si>
    <t>县级资金使用单位</t>
  </si>
  <si>
    <t>勐海镇人民政府
勐遮镇人民政府
勐阿镇人民政府
西定乡人民政府</t>
  </si>
  <si>
    <t>资金情况
（万元）</t>
  </si>
  <si>
    <t>全年预算数
（A）</t>
  </si>
  <si>
    <t>截至2023年底
执行数（B1）</t>
  </si>
  <si>
    <t>截至2024年3月10日执行数（B2）</t>
  </si>
  <si>
    <t>截至2023年底
预算执行率（B1/A×100%）</t>
  </si>
  <si>
    <t>截至2024年3月10日
预算执行率（B2/A×100%）</t>
  </si>
  <si>
    <t>年度资金总额：</t>
  </si>
  <si>
    <t>其中：中央财政资金</t>
  </si>
  <si>
    <t xml:space="preserve">       省级财政资金</t>
  </si>
  <si>
    <t xml:space="preserve">       州（市）级财政资金</t>
  </si>
  <si>
    <t xml:space="preserve">       县级财政资金</t>
  </si>
  <si>
    <t xml:space="preserve">       其他资金</t>
  </si>
  <si>
    <t>资金管理情况</t>
  </si>
  <si>
    <t>情况说明</t>
  </si>
  <si>
    <t>存在问题和改进措施</t>
  </si>
  <si>
    <t>分配科学性</t>
  </si>
  <si>
    <t>严格按照转移支付管理制度及资金管理办法规定的范围和标准分配资金</t>
  </si>
  <si>
    <t>下达及时性</t>
  </si>
  <si>
    <t>严格按照预算法及其实施条例、转移支付管理制度规定以及资金管理办法规定的时限要求分解下达</t>
  </si>
  <si>
    <t>拨付合规性</t>
  </si>
  <si>
    <t>严格按照国库集中支付制度有关规定支付资金，未出现违规将资金从国库转入财政专户或支付到预算单位实有资金账户等问题。</t>
  </si>
  <si>
    <t>使用规范性</t>
  </si>
  <si>
    <t>严格按照下达预算的科目和项目执行，未出现截留、挤占、挪用或擅自调整等问题</t>
  </si>
  <si>
    <t>执行准确性</t>
  </si>
  <si>
    <t>按照上级下达和本级预算安排的金额执行，不存在执行数偏离预算数较多的问题</t>
  </si>
  <si>
    <t>预算绩效管理情况</t>
  </si>
  <si>
    <t>在细化下达预算时同步下达绩效目标，将有关资金纳入本级预算或对下转移支付绩效管理，开展绩效监控和绩效评价</t>
  </si>
  <si>
    <t>支出责任履行情况</t>
  </si>
  <si>
    <t>严格按照国库集中支付制度有关规定支付资金，县级财政履行资金监管责任，资金使用单位履行支付主体责任</t>
  </si>
  <si>
    <t>总体目标完成情况</t>
  </si>
  <si>
    <t>总体目标</t>
  </si>
  <si>
    <t>全年实际完成情况</t>
  </si>
  <si>
    <t>1.推进农村公益事业建设5个。
2.建设一批美丽乡村（抓党建促乡村振兴“四位一体”项目）1个。
3.开展农村综合性改革试点项目1个。</t>
  </si>
  <si>
    <t>1.推进农村公益事业建设5个，已完成3个，在建2个，完成率约70%。
2.建设一批美丽乡村（抓党建促乡村振兴“四位一体”项目）1个，项目在建，完成率95%。
3.开展农村综合性改革试点项目1个，项目在建，完成率60%。</t>
  </si>
  <si>
    <t>绩
效
指
标</t>
  </si>
  <si>
    <t>一级
指标</t>
  </si>
  <si>
    <t>二级指标</t>
  </si>
  <si>
    <t>三级指标</t>
  </si>
  <si>
    <t>指标值</t>
  </si>
  <si>
    <t>截至2023年底
实际完成值</t>
  </si>
  <si>
    <t>截至2024年3月10日
实际完成值</t>
  </si>
  <si>
    <t>未完成原因和改进措施</t>
  </si>
  <si>
    <t>产
出
指
标</t>
  </si>
  <si>
    <t>数量指标</t>
  </si>
  <si>
    <t>支持美丽村庄建设数量（抓党建促乡村振兴“四位一体”项目）</t>
  </si>
  <si>
    <t>2023年项目推进较慢，目前正在建设中，即将完工</t>
  </si>
  <si>
    <t>支持农村公益事业财政奖补项目</t>
  </si>
  <si>
    <t>项目于2023年10月开工，目前已完工3个，在建2个，预计3月底完工</t>
  </si>
  <si>
    <t>开展农村综合性改革试点试验个数</t>
  </si>
  <si>
    <t>项目前期公开招投标于2023年12于开工，目前正在有序推进中</t>
  </si>
  <si>
    <t>质量指标</t>
  </si>
  <si>
    <t>建立健全美丽乡村建设台账、农村综合性改革试点台账</t>
  </si>
  <si>
    <t>美丽乡村建设工程（抓党建促乡村振兴“四位一体”项目）验收合格率</t>
  </si>
  <si>
    <t>项目尚未完工</t>
  </si>
  <si>
    <t>农村公益事业建设工程验收合格率</t>
  </si>
  <si>
    <t>项目未全部完工</t>
  </si>
  <si>
    <t>时效指标</t>
  </si>
  <si>
    <t>截至2023年底，年度农村综合改革支付资金执行率</t>
  </si>
  <si>
    <t>年度农村综合性改革试点试验任务</t>
  </si>
  <si>
    <t>项目开工率</t>
  </si>
  <si>
    <t>效
益
指
标</t>
  </si>
  <si>
    <t>经济效益指标</t>
  </si>
  <si>
    <t>农村综合改革试点项目村集体经济收入</t>
  </si>
  <si>
    <t>≥7%</t>
  </si>
  <si>
    <t>农村综合改革试点项目未完工，预计收益将大于7%</t>
  </si>
  <si>
    <t>社会效益指标</t>
  </si>
  <si>
    <t>农村综合性改革试点试验地区乡村治理能力</t>
  </si>
  <si>
    <t>有效提升</t>
  </si>
  <si>
    <t>项目村基层党组织的组织力凝聚力战斗力</t>
  </si>
  <si>
    <t>生态效益指标</t>
  </si>
  <si>
    <t>农村人居环境</t>
  </si>
  <si>
    <t>有效改善</t>
  </si>
  <si>
    <t>可持续影响指标</t>
  </si>
  <si>
    <t>农村公益事业滚动项目库</t>
  </si>
  <si>
    <t>建立动态项目库</t>
  </si>
  <si>
    <t>通过农村综合性改革试点试验探索的可复制、可推广的机制创新模式</t>
  </si>
  <si>
    <t>带动作用明显</t>
  </si>
  <si>
    <t>满意度指标</t>
  </si>
  <si>
    <t>服务对象满意度指标</t>
  </si>
  <si>
    <t>项目区农民满意度</t>
  </si>
  <si>
    <t>≥92%</t>
  </si>
  <si>
    <t>项目区基层干部满意度</t>
  </si>
  <si>
    <t>≥95%</t>
  </si>
  <si>
    <t>说明</t>
  </si>
  <si>
    <t>无</t>
  </si>
  <si>
    <t>注: 1.资金使用单位按项目绩效目标填报，主管部门汇总时按区域绩效目标填报。
    2.其他资金包括与中央财政资金、地方财政资金共同投入到同一项目的自有资金、社会资金，以及以前年度的结转结余资金等。
    3.全年执行数是指按照国库集中付制度要求所形成的实际支出。
    4.定量指标。实际完成值汇总时，绝对值直接累加计算，相对值采取区域或整体统计数据，不能采用区域或整体统计数据的，以区域或项目的资金量为权重进行加权平均计算
    5.定性指标。完成情况分为好、较好、一般、较差四档，资金使用单位在相应档次内分别按照90%（含）—100%、80%（含）—90%、60%（含）—80%、0%—60%合理填写实际完成值。财政部门汇总时，以区域或项目的资金量为权重加权平均计算完成值。</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</si>
</sst>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_ "/>
  </numFmts>
  <fonts count="27">
    <font>
      <sz val="11"/>
      <color theme="1"/>
      <name val="宋体"/>
      <charset val="134"/>
      <scheme val="minor"/>
    </font>
    <font>
      <sz val="10"/>
      <color theme="1"/>
      <name val="宋体"/>
      <charset val="134"/>
      <scheme val="minor"/>
    </font>
    <font>
      <sz val="20"/>
      <color theme="1"/>
      <name val="方正小标宋简体"/>
      <charset val="134"/>
    </font>
    <font>
      <sz val="20"/>
      <color theme="1"/>
      <name val="宋体"/>
      <charset val="134"/>
      <scheme val="minor"/>
    </font>
    <font>
      <b/>
      <sz val="10"/>
      <color theme="1"/>
      <name val="宋体"/>
      <charset val="134"/>
      <scheme val="minor"/>
    </font>
    <font>
      <sz val="9"/>
      <color theme="1"/>
      <name val="宋体"/>
      <charset val="134"/>
      <scheme val="minor"/>
    </font>
    <font>
      <sz val="10"/>
      <color rgb="FF000000"/>
      <name val="宋体"/>
      <charset val="134"/>
    </font>
    <font>
      <b/>
      <sz val="13"/>
      <color theme="3"/>
      <name val="宋体"/>
      <charset val="134"/>
      <scheme val="minor"/>
    </font>
    <font>
      <b/>
      <sz val="18"/>
      <color theme="3"/>
      <name val="宋体"/>
      <charset val="134"/>
      <scheme val="minor"/>
    </font>
    <font>
      <sz val="11"/>
      <color theme="0"/>
      <name val="宋体"/>
      <charset val="0"/>
      <scheme val="minor"/>
    </font>
    <font>
      <sz val="11"/>
      <color theme="1"/>
      <name val="宋体"/>
      <charset val="0"/>
      <scheme val="minor"/>
    </font>
    <font>
      <sz val="11"/>
      <color indexed="8"/>
      <name val="宋体"/>
      <charset val="134"/>
    </font>
    <font>
      <sz val="11"/>
      <color rgb="FF9C0006"/>
      <name val="宋体"/>
      <charset val="0"/>
      <scheme val="minor"/>
    </font>
    <font>
      <b/>
      <sz val="11"/>
      <color rgb="FF3F3F3F"/>
      <name val="宋体"/>
      <charset val="0"/>
      <scheme val="minor"/>
    </font>
    <font>
      <sz val="11"/>
      <color rgb="FF3F3F76"/>
      <name val="宋体"/>
      <charset val="0"/>
      <scheme val="minor"/>
    </font>
    <font>
      <i/>
      <sz val="11"/>
      <color rgb="FF7F7F7F"/>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b/>
      <sz val="15"/>
      <color theme="3"/>
      <name val="宋体"/>
      <charset val="134"/>
      <scheme val="minor"/>
    </font>
    <font>
      <sz val="11"/>
      <color rgb="FFFF0000"/>
      <name val="宋体"/>
      <charset val="0"/>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theme="7"/>
        <bgColor indexed="64"/>
      </patternFill>
    </fill>
    <fill>
      <patternFill patternType="solid">
        <fgColor theme="6" tint="0.399975585192419"/>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rgb="FFC6EFCE"/>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8"/>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11" fillId="0" borderId="0">
      <alignment vertical="center"/>
    </xf>
    <xf numFmtId="42" fontId="0" fillId="0" borderId="0" applyFont="0" applyFill="0" applyBorder="0" applyAlignment="0" applyProtection="0">
      <alignment vertical="center"/>
    </xf>
    <xf numFmtId="0" fontId="10" fillId="7" borderId="0" applyNumberFormat="0" applyBorder="0" applyAlignment="0" applyProtection="0">
      <alignment vertical="center"/>
    </xf>
    <xf numFmtId="0" fontId="14" fillId="12"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9" fillId="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3" borderId="17" applyNumberFormat="0" applyFont="0" applyAlignment="0" applyProtection="0">
      <alignment vertical="center"/>
    </xf>
    <xf numFmtId="0" fontId="9" fillId="4" borderId="0" applyNumberFormat="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14" applyNumberFormat="0" applyFill="0" applyAlignment="0" applyProtection="0">
      <alignment vertical="center"/>
    </xf>
    <xf numFmtId="0" fontId="7" fillId="0" borderId="14" applyNumberFormat="0" applyFill="0" applyAlignment="0" applyProtection="0">
      <alignment vertical="center"/>
    </xf>
    <xf numFmtId="0" fontId="9" fillId="16" borderId="0" applyNumberFormat="0" applyBorder="0" applyAlignment="0" applyProtection="0">
      <alignment vertical="center"/>
    </xf>
    <xf numFmtId="0" fontId="17" fillId="0" borderId="18" applyNumberFormat="0" applyFill="0" applyAlignment="0" applyProtection="0">
      <alignment vertical="center"/>
    </xf>
    <xf numFmtId="0" fontId="9" fillId="15" borderId="0" applyNumberFormat="0" applyBorder="0" applyAlignment="0" applyProtection="0">
      <alignment vertical="center"/>
    </xf>
    <xf numFmtId="0" fontId="13" fillId="11" borderId="15" applyNumberFormat="0" applyAlignment="0" applyProtection="0">
      <alignment vertical="center"/>
    </xf>
    <xf numFmtId="0" fontId="22" fillId="11" borderId="16" applyNumberFormat="0" applyAlignment="0" applyProtection="0">
      <alignment vertical="center"/>
    </xf>
    <xf numFmtId="0" fontId="23" fillId="18" borderId="20" applyNumberFormat="0" applyAlignment="0" applyProtection="0">
      <alignment vertical="center"/>
    </xf>
    <xf numFmtId="0" fontId="10" fillId="3" borderId="0" applyNumberFormat="0" applyBorder="0" applyAlignment="0" applyProtection="0">
      <alignment vertical="center"/>
    </xf>
    <xf numFmtId="0" fontId="9" fillId="6" borderId="0" applyNumberFormat="0" applyBorder="0" applyAlignment="0" applyProtection="0">
      <alignment vertical="center"/>
    </xf>
    <xf numFmtId="0" fontId="24" fillId="0" borderId="21" applyNumberFormat="0" applyFill="0" applyAlignment="0" applyProtection="0">
      <alignment vertical="center"/>
    </xf>
    <xf numFmtId="0" fontId="21" fillId="0" borderId="19" applyNumberFormat="0" applyFill="0" applyAlignment="0" applyProtection="0">
      <alignment vertical="center"/>
    </xf>
    <xf numFmtId="0" fontId="26" fillId="20" borderId="0" applyNumberFormat="0" applyBorder="0" applyAlignment="0" applyProtection="0">
      <alignment vertical="center"/>
    </xf>
    <xf numFmtId="0" fontId="25" fillId="19" borderId="0" applyNumberFormat="0" applyBorder="0" applyAlignment="0" applyProtection="0">
      <alignment vertical="center"/>
    </xf>
    <xf numFmtId="0" fontId="10" fillId="22" borderId="0" applyNumberFormat="0" applyBorder="0" applyAlignment="0" applyProtection="0">
      <alignment vertical="center"/>
    </xf>
    <xf numFmtId="0" fontId="9" fillId="17"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6" borderId="0" applyNumberFormat="0" applyBorder="0" applyAlignment="0" applyProtection="0">
      <alignment vertical="center"/>
    </xf>
    <xf numFmtId="0" fontId="10" fillId="14" borderId="0" applyNumberFormat="0" applyBorder="0" applyAlignment="0" applyProtection="0">
      <alignment vertical="center"/>
    </xf>
    <xf numFmtId="0" fontId="9" fillId="30" borderId="0" applyNumberFormat="0" applyBorder="0" applyAlignment="0" applyProtection="0">
      <alignment vertical="center"/>
    </xf>
    <xf numFmtId="0" fontId="9" fillId="8" borderId="0" applyNumberFormat="0" applyBorder="0" applyAlignment="0" applyProtection="0">
      <alignment vertical="center"/>
    </xf>
    <xf numFmtId="0" fontId="10" fillId="25" borderId="0" applyNumberFormat="0" applyBorder="0" applyAlignment="0" applyProtection="0">
      <alignment vertical="center"/>
    </xf>
    <xf numFmtId="0" fontId="10" fillId="32" borderId="0" applyNumberFormat="0" applyBorder="0" applyAlignment="0" applyProtection="0">
      <alignment vertical="center"/>
    </xf>
    <xf numFmtId="0" fontId="9" fillId="29" borderId="0" applyNumberFormat="0" applyBorder="0" applyAlignment="0" applyProtection="0">
      <alignment vertical="center"/>
    </xf>
    <xf numFmtId="0" fontId="10" fillId="21" borderId="0" applyNumberFormat="0" applyBorder="0" applyAlignment="0" applyProtection="0">
      <alignment vertical="center"/>
    </xf>
    <xf numFmtId="0" fontId="9" fillId="28" borderId="0" applyNumberFormat="0" applyBorder="0" applyAlignment="0" applyProtection="0">
      <alignment vertical="center"/>
    </xf>
    <xf numFmtId="0" fontId="9" fillId="27" borderId="0" applyNumberFormat="0" applyBorder="0" applyAlignment="0" applyProtection="0">
      <alignment vertical="center"/>
    </xf>
    <xf numFmtId="0" fontId="10" fillId="31" borderId="0" applyNumberFormat="0" applyBorder="0" applyAlignment="0" applyProtection="0">
      <alignment vertical="center"/>
    </xf>
    <xf numFmtId="0" fontId="9" fillId="2" borderId="0" applyNumberFormat="0" applyBorder="0" applyAlignment="0" applyProtection="0">
      <alignment vertical="center"/>
    </xf>
  </cellStyleXfs>
  <cellXfs count="40">
    <xf numFmtId="0" fontId="0" fillId="0" borderId="0" xfId="0">
      <alignment vertical="center"/>
    </xf>
    <xf numFmtId="0" fontId="0" fillId="0" borderId="0" xfId="0" applyAlignment="1">
      <alignment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vertical="center" wrapText="1"/>
    </xf>
    <xf numFmtId="0" fontId="4" fillId="0" borderId="1" xfId="0" applyFont="1" applyFill="1" applyBorder="1" applyAlignment="1">
      <alignment vertical="center" wrapText="1"/>
    </xf>
    <xf numFmtId="176" fontId="1" fillId="0" borderId="1"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6"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1" fillId="0" borderId="10" xfId="0"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10" fontId="6"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0" xfId="0" applyFont="1" applyFill="1" applyBorder="1" applyAlignment="1">
      <alignment horizontal="left" vertical="center" wrapText="1"/>
    </xf>
    <xf numFmtId="176" fontId="4" fillId="0" borderId="4" xfId="0" applyNumberFormat="1" applyFont="1" applyFill="1" applyBorder="1" applyAlignment="1">
      <alignment horizontal="center" vertical="center" wrapText="1"/>
    </xf>
    <xf numFmtId="0" fontId="1" fillId="0" borderId="7" xfId="0" applyFont="1" applyFill="1" applyBorder="1" applyAlignment="1">
      <alignment horizontal="left" vertical="center" wrapText="1"/>
    </xf>
    <xf numFmtId="0" fontId="1" fillId="0" borderId="12" xfId="0" applyFont="1" applyFill="1" applyBorder="1" applyAlignment="1">
      <alignment horizontal="center" vertical="center" wrapText="1"/>
    </xf>
  </cellXfs>
  <cellStyles count="50">
    <cellStyle name="常规" xfId="0" builtinId="0"/>
    <cellStyle name="常规 3_项目绩效指标表"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M43"/>
  <sheetViews>
    <sheetView tabSelected="1" zoomScale="70" zoomScaleNormal="70" workbookViewId="0">
      <selection activeCell="J5" sqref="J5"/>
    </sheetView>
  </sheetViews>
  <sheetFormatPr defaultColWidth="8.88333333333333" defaultRowHeight="13.5"/>
  <cols>
    <col min="1" max="2" width="6.90833333333333" style="1" customWidth="1"/>
    <col min="3" max="3" width="9.13333333333333" style="1" customWidth="1"/>
    <col min="4" max="4" width="29.7416666666667" style="1" customWidth="1"/>
    <col min="5" max="6" width="17.4916666666667" style="1" customWidth="1"/>
    <col min="7" max="7" width="19.2583333333333" style="1" customWidth="1"/>
    <col min="8" max="8" width="17.1583333333333" style="1" customWidth="1"/>
    <col min="9" max="9" width="19.3833333333333" style="1" customWidth="1"/>
    <col min="10" max="10" width="8.88333333333333" style="1"/>
    <col min="11" max="12" width="10.3833333333333" style="1" hidden="1" customWidth="1"/>
    <col min="13" max="13" width="12.6333333333333" style="1" hidden="1" customWidth="1"/>
    <col min="14" max="14" width="8.88333333333333" style="1" customWidth="1"/>
    <col min="15" max="16384" width="8.88333333333333" style="1"/>
  </cols>
  <sheetData>
    <row r="1" spans="1:9">
      <c r="A1" s="2" t="s">
        <v>0</v>
      </c>
      <c r="B1" s="2"/>
      <c r="C1" s="2"/>
      <c r="D1" s="2"/>
      <c r="E1" s="2"/>
      <c r="F1" s="2"/>
      <c r="G1" s="2"/>
      <c r="H1" s="2"/>
      <c r="I1" s="2"/>
    </row>
    <row r="2" spans="1:9">
      <c r="A2" s="3" t="s">
        <v>1</v>
      </c>
      <c r="B2" s="4"/>
      <c r="C2" s="4"/>
      <c r="D2" s="4"/>
      <c r="E2" s="4"/>
      <c r="F2" s="4"/>
      <c r="G2" s="4"/>
      <c r="H2" s="4"/>
      <c r="I2" s="4"/>
    </row>
    <row r="3" spans="1:9">
      <c r="A3" s="4"/>
      <c r="B3" s="4"/>
      <c r="C3" s="4"/>
      <c r="D3" s="4"/>
      <c r="E3" s="4"/>
      <c r="F3" s="4"/>
      <c r="G3" s="4"/>
      <c r="H3" s="4"/>
      <c r="I3" s="4"/>
    </row>
    <row r="4" ht="20" customHeight="1" spans="1:9">
      <c r="A4" s="5" t="s">
        <v>2</v>
      </c>
      <c r="B4" s="5"/>
      <c r="C4" s="5"/>
      <c r="D4" s="6" t="s">
        <v>3</v>
      </c>
      <c r="E4" s="6"/>
      <c r="F4" s="6"/>
      <c r="G4" s="6"/>
      <c r="H4" s="6"/>
      <c r="I4" s="6"/>
    </row>
    <row r="5" ht="20" customHeight="1" spans="1:9">
      <c r="A5" s="5" t="s">
        <v>4</v>
      </c>
      <c r="B5" s="5"/>
      <c r="C5" s="5"/>
      <c r="D5" s="6" t="s">
        <v>5</v>
      </c>
      <c r="E5" s="6"/>
      <c r="F5" s="6"/>
      <c r="G5" s="6"/>
      <c r="H5" s="6"/>
      <c r="I5" s="6"/>
    </row>
    <row r="6" ht="54" customHeight="1" spans="1:9">
      <c r="A6" s="5" t="s">
        <v>6</v>
      </c>
      <c r="B6" s="5"/>
      <c r="C6" s="5"/>
      <c r="D6" s="6" t="s">
        <v>7</v>
      </c>
      <c r="E6" s="7" t="s">
        <v>8</v>
      </c>
      <c r="F6" s="8"/>
      <c r="G6" s="9"/>
      <c r="H6" s="10" t="s">
        <v>9</v>
      </c>
      <c r="I6" s="24"/>
    </row>
    <row r="7" ht="51" customHeight="1" spans="1:9">
      <c r="A7" s="5" t="s">
        <v>10</v>
      </c>
      <c r="B7" s="5"/>
      <c r="C7" s="5"/>
      <c r="D7" s="11"/>
      <c r="E7" s="5" t="s">
        <v>11</v>
      </c>
      <c r="F7" s="5" t="s">
        <v>12</v>
      </c>
      <c r="G7" s="5" t="s">
        <v>13</v>
      </c>
      <c r="H7" s="5" t="s">
        <v>14</v>
      </c>
      <c r="I7" s="5" t="s">
        <v>15</v>
      </c>
    </row>
    <row r="8" ht="22" customHeight="1" spans="1:9">
      <c r="A8" s="5"/>
      <c r="B8" s="5"/>
      <c r="C8" s="5"/>
      <c r="D8" s="12" t="s">
        <v>16</v>
      </c>
      <c r="E8" s="6">
        <f>SUM(E9:E13)</f>
        <v>1360</v>
      </c>
      <c r="F8" s="6">
        <f>SUM(F9:F13)</f>
        <v>750.42</v>
      </c>
      <c r="G8" s="6">
        <f>SUM(G9:G13)</f>
        <v>750.42</v>
      </c>
      <c r="H8" s="13">
        <f t="shared" ref="H8:H13" si="0">F8/E8*100</f>
        <v>55.1779411764706</v>
      </c>
      <c r="I8" s="13">
        <f t="shared" ref="I8:I13" si="1">G8/E8*100</f>
        <v>55.1779411764706</v>
      </c>
    </row>
    <row r="9" ht="22" customHeight="1" spans="1:9">
      <c r="A9" s="5"/>
      <c r="B9" s="5"/>
      <c r="C9" s="5"/>
      <c r="D9" s="11" t="s">
        <v>17</v>
      </c>
      <c r="E9" s="6">
        <v>257</v>
      </c>
      <c r="F9" s="6">
        <v>85.67</v>
      </c>
      <c r="G9" s="6">
        <v>85.67</v>
      </c>
      <c r="H9" s="13">
        <f t="shared" si="0"/>
        <v>33.3346303501946</v>
      </c>
      <c r="I9" s="13">
        <f t="shared" si="1"/>
        <v>33.3346303501946</v>
      </c>
    </row>
    <row r="10" ht="22" customHeight="1" spans="1:9">
      <c r="A10" s="5"/>
      <c r="B10" s="5"/>
      <c r="C10" s="5"/>
      <c r="D10" s="14" t="s">
        <v>18</v>
      </c>
      <c r="E10" s="15">
        <v>1103</v>
      </c>
      <c r="F10" s="15">
        <v>664.75</v>
      </c>
      <c r="G10" s="15">
        <v>664.75</v>
      </c>
      <c r="H10" s="13">
        <f t="shared" si="0"/>
        <v>60.2674524025385</v>
      </c>
      <c r="I10" s="13">
        <f t="shared" si="1"/>
        <v>60.2674524025385</v>
      </c>
    </row>
    <row r="11" ht="22" customHeight="1" spans="1:9">
      <c r="A11" s="5"/>
      <c r="B11" s="5"/>
      <c r="C11" s="5"/>
      <c r="D11" s="14" t="s">
        <v>19</v>
      </c>
      <c r="E11" s="6"/>
      <c r="F11" s="6"/>
      <c r="G11" s="6"/>
      <c r="H11" s="13"/>
      <c r="I11" s="13"/>
    </row>
    <row r="12" ht="22" customHeight="1" spans="1:13">
      <c r="A12" s="5"/>
      <c r="B12" s="5"/>
      <c r="C12" s="5"/>
      <c r="D12" s="14" t="s">
        <v>20</v>
      </c>
      <c r="E12" s="6"/>
      <c r="F12" s="6"/>
      <c r="G12" s="6"/>
      <c r="H12" s="13"/>
      <c r="I12" s="13"/>
      <c r="K12" s="1">
        <f>E9+E12</f>
        <v>257</v>
      </c>
      <c r="L12" s="1">
        <f>G9+G12</f>
        <v>85.67</v>
      </c>
      <c r="M12" s="1">
        <f>L12/K12</f>
        <v>0.333346303501946</v>
      </c>
    </row>
    <row r="13" ht="22" customHeight="1" spans="1:9">
      <c r="A13" s="5"/>
      <c r="B13" s="5"/>
      <c r="C13" s="5"/>
      <c r="D13" s="14" t="s">
        <v>21</v>
      </c>
      <c r="E13" s="6"/>
      <c r="F13" s="6"/>
      <c r="G13" s="6"/>
      <c r="H13" s="13"/>
      <c r="I13" s="13"/>
    </row>
    <row r="14" ht="22" customHeight="1" spans="1:9">
      <c r="A14" s="16" t="s">
        <v>22</v>
      </c>
      <c r="B14" s="17"/>
      <c r="C14" s="18"/>
      <c r="D14" s="14"/>
      <c r="E14" s="5" t="s">
        <v>23</v>
      </c>
      <c r="F14" s="5"/>
      <c r="G14" s="5"/>
      <c r="H14" s="19" t="s">
        <v>24</v>
      </c>
      <c r="I14" s="37"/>
    </row>
    <row r="15" ht="31" customHeight="1" spans="1:9">
      <c r="A15" s="20"/>
      <c r="B15" s="21"/>
      <c r="C15" s="22"/>
      <c r="D15" s="14" t="s">
        <v>25</v>
      </c>
      <c r="E15" s="10" t="s">
        <v>26</v>
      </c>
      <c r="F15" s="23"/>
      <c r="G15" s="24"/>
      <c r="H15" s="19"/>
      <c r="I15" s="37"/>
    </row>
    <row r="16" ht="30" customHeight="1" spans="1:9">
      <c r="A16" s="20"/>
      <c r="B16" s="21"/>
      <c r="C16" s="22"/>
      <c r="D16" s="14" t="s">
        <v>27</v>
      </c>
      <c r="E16" s="6" t="s">
        <v>28</v>
      </c>
      <c r="F16" s="6"/>
      <c r="G16" s="6"/>
      <c r="H16" s="19"/>
      <c r="I16" s="37"/>
    </row>
    <row r="17" ht="34" customHeight="1" spans="1:9">
      <c r="A17" s="20"/>
      <c r="B17" s="21"/>
      <c r="C17" s="22"/>
      <c r="D17" s="14" t="s">
        <v>29</v>
      </c>
      <c r="E17" s="6" t="s">
        <v>30</v>
      </c>
      <c r="F17" s="6"/>
      <c r="G17" s="6"/>
      <c r="H17" s="19"/>
      <c r="I17" s="37"/>
    </row>
    <row r="18" ht="30" customHeight="1" spans="1:9">
      <c r="A18" s="20"/>
      <c r="B18" s="21"/>
      <c r="C18" s="22"/>
      <c r="D18" s="14" t="s">
        <v>31</v>
      </c>
      <c r="E18" s="6" t="s">
        <v>32</v>
      </c>
      <c r="F18" s="6"/>
      <c r="G18" s="6"/>
      <c r="H18" s="19"/>
      <c r="I18" s="37"/>
    </row>
    <row r="19" ht="29" customHeight="1" spans="1:9">
      <c r="A19" s="20"/>
      <c r="B19" s="21"/>
      <c r="C19" s="22"/>
      <c r="D19" s="14" t="s">
        <v>33</v>
      </c>
      <c r="E19" s="6" t="s">
        <v>34</v>
      </c>
      <c r="F19" s="6"/>
      <c r="G19" s="6"/>
      <c r="H19" s="19"/>
      <c r="I19" s="37"/>
    </row>
    <row r="20" ht="34" customHeight="1" spans="1:9">
      <c r="A20" s="20"/>
      <c r="B20" s="21"/>
      <c r="C20" s="22"/>
      <c r="D20" s="14" t="s">
        <v>35</v>
      </c>
      <c r="E20" s="10" t="s">
        <v>36</v>
      </c>
      <c r="F20" s="23"/>
      <c r="G20" s="24"/>
      <c r="H20" s="19"/>
      <c r="I20" s="37"/>
    </row>
    <row r="21" ht="38" customHeight="1" spans="1:9">
      <c r="A21" s="25"/>
      <c r="B21" s="26"/>
      <c r="C21" s="27"/>
      <c r="D21" s="14" t="s">
        <v>37</v>
      </c>
      <c r="E21" s="6" t="s">
        <v>38</v>
      </c>
      <c r="F21" s="6"/>
      <c r="G21" s="6"/>
      <c r="H21" s="19"/>
      <c r="I21" s="37"/>
    </row>
    <row r="22" ht="21" customHeight="1" spans="1:9">
      <c r="A22" s="5" t="s">
        <v>39</v>
      </c>
      <c r="B22" s="5"/>
      <c r="C22" s="5"/>
      <c r="D22" s="5" t="s">
        <v>40</v>
      </c>
      <c r="E22" s="8" t="s">
        <v>41</v>
      </c>
      <c r="F22" s="8"/>
      <c r="G22" s="8"/>
      <c r="H22" s="8"/>
      <c r="I22" s="9"/>
    </row>
    <row r="23" ht="89" customHeight="1" spans="1:9">
      <c r="A23" s="5"/>
      <c r="B23" s="5"/>
      <c r="C23" s="5"/>
      <c r="D23" s="11" t="s">
        <v>42</v>
      </c>
      <c r="E23" s="28" t="s">
        <v>43</v>
      </c>
      <c r="F23" s="28"/>
      <c r="G23" s="28"/>
      <c r="H23" s="29"/>
      <c r="I23" s="38"/>
    </row>
    <row r="24" ht="38" customHeight="1" spans="1:9">
      <c r="A24" s="5" t="s">
        <v>44</v>
      </c>
      <c r="B24" s="30" t="s">
        <v>45</v>
      </c>
      <c r="C24" s="30" t="s">
        <v>46</v>
      </c>
      <c r="D24" s="30" t="s">
        <v>47</v>
      </c>
      <c r="E24" s="31" t="s">
        <v>48</v>
      </c>
      <c r="F24" s="7" t="s">
        <v>49</v>
      </c>
      <c r="G24" s="5" t="s">
        <v>50</v>
      </c>
      <c r="H24" s="5" t="s">
        <v>51</v>
      </c>
      <c r="I24" s="5"/>
    </row>
    <row r="25" ht="34" customHeight="1" spans="1:9">
      <c r="A25" s="5"/>
      <c r="B25" s="5" t="s">
        <v>52</v>
      </c>
      <c r="C25" s="5" t="s">
        <v>53</v>
      </c>
      <c r="D25" s="6" t="s">
        <v>54</v>
      </c>
      <c r="E25" s="6">
        <v>1</v>
      </c>
      <c r="F25" s="6">
        <v>0.8</v>
      </c>
      <c r="G25" s="6">
        <v>0.95</v>
      </c>
      <c r="H25" s="32" t="s">
        <v>55</v>
      </c>
      <c r="I25" s="39"/>
    </row>
    <row r="26" ht="34" customHeight="1" spans="1:9">
      <c r="A26" s="5"/>
      <c r="B26" s="5"/>
      <c r="C26" s="5"/>
      <c r="D26" s="6" t="s">
        <v>56</v>
      </c>
      <c r="E26" s="6">
        <v>5</v>
      </c>
      <c r="F26" s="6">
        <v>3</v>
      </c>
      <c r="G26" s="6">
        <v>3.5</v>
      </c>
      <c r="H26" s="32" t="s">
        <v>57</v>
      </c>
      <c r="I26" s="39"/>
    </row>
    <row r="27" ht="34" customHeight="1" spans="1:9">
      <c r="A27" s="5"/>
      <c r="B27" s="5"/>
      <c r="C27" s="5"/>
      <c r="D27" s="6" t="s">
        <v>58</v>
      </c>
      <c r="E27" s="6">
        <v>1</v>
      </c>
      <c r="F27" s="6">
        <v>0.3</v>
      </c>
      <c r="G27" s="6">
        <v>0.6</v>
      </c>
      <c r="H27" s="32" t="s">
        <v>59</v>
      </c>
      <c r="I27" s="39"/>
    </row>
    <row r="28" ht="44" customHeight="1" spans="1:9">
      <c r="A28" s="5"/>
      <c r="B28" s="5"/>
      <c r="C28" s="5" t="s">
        <v>60</v>
      </c>
      <c r="D28" s="6" t="s">
        <v>61</v>
      </c>
      <c r="E28" s="33">
        <v>1</v>
      </c>
      <c r="F28" s="33">
        <v>1</v>
      </c>
      <c r="G28" s="33">
        <v>1</v>
      </c>
      <c r="H28" s="32"/>
      <c r="I28" s="39"/>
    </row>
    <row r="29" ht="41" customHeight="1" spans="1:9">
      <c r="A29" s="5"/>
      <c r="B29" s="5"/>
      <c r="C29" s="5"/>
      <c r="D29" s="6" t="s">
        <v>62</v>
      </c>
      <c r="E29" s="33">
        <v>1</v>
      </c>
      <c r="F29" s="33">
        <v>0</v>
      </c>
      <c r="G29" s="33">
        <v>0</v>
      </c>
      <c r="H29" s="32" t="s">
        <v>63</v>
      </c>
      <c r="I29" s="39"/>
    </row>
    <row r="30" ht="34" customHeight="1" spans="1:9">
      <c r="A30" s="5"/>
      <c r="B30" s="5"/>
      <c r="C30" s="5"/>
      <c r="D30" s="6" t="s">
        <v>64</v>
      </c>
      <c r="E30" s="33">
        <v>1</v>
      </c>
      <c r="F30" s="33">
        <v>0.6</v>
      </c>
      <c r="G30" s="33">
        <v>0.6</v>
      </c>
      <c r="H30" s="32" t="s">
        <v>65</v>
      </c>
      <c r="I30" s="39"/>
    </row>
    <row r="31" ht="34" customHeight="1" spans="1:9">
      <c r="A31" s="5"/>
      <c r="B31" s="5"/>
      <c r="C31" s="5" t="s">
        <v>66</v>
      </c>
      <c r="D31" s="6" t="s">
        <v>67</v>
      </c>
      <c r="E31" s="33">
        <v>0.5</v>
      </c>
      <c r="F31" s="34">
        <v>0.552</v>
      </c>
      <c r="G31" s="34">
        <v>0.552</v>
      </c>
      <c r="H31" s="32"/>
      <c r="I31" s="39"/>
    </row>
    <row r="32" ht="34" customHeight="1" spans="1:9">
      <c r="A32" s="5"/>
      <c r="B32" s="5"/>
      <c r="C32" s="5"/>
      <c r="D32" s="6" t="s">
        <v>68</v>
      </c>
      <c r="E32" s="33">
        <v>0.5</v>
      </c>
      <c r="F32" s="33">
        <v>0.3</v>
      </c>
      <c r="G32" s="33">
        <v>0.6</v>
      </c>
      <c r="H32" s="32"/>
      <c r="I32" s="39"/>
    </row>
    <row r="33" ht="34" customHeight="1" spans="1:9">
      <c r="A33" s="5"/>
      <c r="B33" s="5"/>
      <c r="C33" s="5"/>
      <c r="D33" s="6" t="s">
        <v>69</v>
      </c>
      <c r="E33" s="33">
        <v>1</v>
      </c>
      <c r="F33" s="33">
        <v>1</v>
      </c>
      <c r="G33" s="33">
        <v>1</v>
      </c>
      <c r="H33" s="32"/>
      <c r="I33" s="39"/>
    </row>
    <row r="34" ht="43" customHeight="1" spans="1:9">
      <c r="A34" s="5"/>
      <c r="B34" s="5" t="s">
        <v>70</v>
      </c>
      <c r="C34" s="5" t="s">
        <v>71</v>
      </c>
      <c r="D34" s="6" t="s">
        <v>72</v>
      </c>
      <c r="E34" s="6" t="s">
        <v>73</v>
      </c>
      <c r="F34" s="6" t="s">
        <v>73</v>
      </c>
      <c r="G34" s="6" t="s">
        <v>73</v>
      </c>
      <c r="H34" s="32" t="s">
        <v>74</v>
      </c>
      <c r="I34" s="39"/>
    </row>
    <row r="35" ht="34" customHeight="1" spans="1:9">
      <c r="A35" s="5"/>
      <c r="B35" s="5"/>
      <c r="C35" s="5" t="s">
        <v>75</v>
      </c>
      <c r="D35" s="6" t="s">
        <v>76</v>
      </c>
      <c r="E35" s="6" t="s">
        <v>77</v>
      </c>
      <c r="F35" s="6" t="s">
        <v>77</v>
      </c>
      <c r="G35" s="6" t="s">
        <v>77</v>
      </c>
      <c r="H35" s="32"/>
      <c r="I35" s="39"/>
    </row>
    <row r="36" ht="34" customHeight="1" spans="1:9">
      <c r="A36" s="5"/>
      <c r="B36" s="5"/>
      <c r="C36" s="5"/>
      <c r="D36" s="6" t="s">
        <v>78</v>
      </c>
      <c r="E36" s="6" t="s">
        <v>77</v>
      </c>
      <c r="F36" s="6" t="s">
        <v>77</v>
      </c>
      <c r="G36" s="6" t="s">
        <v>77</v>
      </c>
      <c r="H36" s="32"/>
      <c r="I36" s="39"/>
    </row>
    <row r="37" ht="34" customHeight="1" spans="1:9">
      <c r="A37" s="5"/>
      <c r="B37" s="5"/>
      <c r="C37" s="30" t="s">
        <v>79</v>
      </c>
      <c r="D37" s="6" t="s">
        <v>80</v>
      </c>
      <c r="E37" s="6" t="s">
        <v>81</v>
      </c>
      <c r="F37" s="6" t="s">
        <v>81</v>
      </c>
      <c r="G37" s="6" t="s">
        <v>81</v>
      </c>
      <c r="H37" s="32"/>
      <c r="I37" s="39"/>
    </row>
    <row r="38" ht="34" customHeight="1" spans="1:9">
      <c r="A38" s="5"/>
      <c r="B38" s="5"/>
      <c r="C38" s="5" t="s">
        <v>82</v>
      </c>
      <c r="D38" s="6" t="s">
        <v>83</v>
      </c>
      <c r="E38" s="6" t="s">
        <v>84</v>
      </c>
      <c r="F38" s="6" t="s">
        <v>84</v>
      </c>
      <c r="G38" s="6" t="s">
        <v>84</v>
      </c>
      <c r="H38" s="32"/>
      <c r="I38" s="39"/>
    </row>
    <row r="39" ht="41" customHeight="1" spans="1:9">
      <c r="A39" s="5"/>
      <c r="B39" s="5"/>
      <c r="C39" s="5"/>
      <c r="D39" s="6" t="s">
        <v>85</v>
      </c>
      <c r="E39" s="6" t="s">
        <v>86</v>
      </c>
      <c r="F39" s="6" t="s">
        <v>86</v>
      </c>
      <c r="G39" s="6" t="s">
        <v>86</v>
      </c>
      <c r="H39" s="32"/>
      <c r="I39" s="39"/>
    </row>
    <row r="40" ht="34" customHeight="1" spans="1:9">
      <c r="A40" s="5"/>
      <c r="B40" s="5" t="s">
        <v>87</v>
      </c>
      <c r="C40" s="5" t="s">
        <v>88</v>
      </c>
      <c r="D40" s="6" t="s">
        <v>89</v>
      </c>
      <c r="E40" s="6" t="s">
        <v>90</v>
      </c>
      <c r="F40" s="6" t="s">
        <v>90</v>
      </c>
      <c r="G40" s="6" t="s">
        <v>90</v>
      </c>
      <c r="H40" s="32"/>
      <c r="I40" s="39"/>
    </row>
    <row r="41" ht="34" customHeight="1" spans="1:9">
      <c r="A41" s="5"/>
      <c r="B41" s="5"/>
      <c r="C41" s="5"/>
      <c r="D41" s="6" t="s">
        <v>91</v>
      </c>
      <c r="E41" s="6" t="s">
        <v>92</v>
      </c>
      <c r="F41" s="6" t="s">
        <v>92</v>
      </c>
      <c r="G41" s="6" t="s">
        <v>92</v>
      </c>
      <c r="H41" s="32"/>
      <c r="I41" s="39"/>
    </row>
    <row r="42" ht="68" customHeight="1" spans="1:9">
      <c r="A42" s="5" t="s">
        <v>93</v>
      </c>
      <c r="B42" s="5"/>
      <c r="C42" s="5"/>
      <c r="D42" s="35" t="s">
        <v>94</v>
      </c>
      <c r="E42" s="35"/>
      <c r="F42" s="35"/>
      <c r="G42" s="35"/>
      <c r="H42" s="35"/>
      <c r="I42" s="35"/>
    </row>
    <row r="43" ht="102" customHeight="1" spans="1:9">
      <c r="A43" s="36" t="s">
        <v>95</v>
      </c>
      <c r="B43" s="36"/>
      <c r="C43" s="36"/>
      <c r="D43" s="36"/>
      <c r="E43" s="36"/>
      <c r="F43" s="36"/>
      <c r="G43" s="36"/>
      <c r="H43" s="36"/>
      <c r="I43" s="36"/>
    </row>
  </sheetData>
  <mergeCells count="61">
    <mergeCell ref="A1:I1"/>
    <mergeCell ref="A4:C4"/>
    <mergeCell ref="D4:I4"/>
    <mergeCell ref="A5:C5"/>
    <mergeCell ref="D5:I5"/>
    <mergeCell ref="A6:C6"/>
    <mergeCell ref="E6:G6"/>
    <mergeCell ref="H6:I6"/>
    <mergeCell ref="E14:G14"/>
    <mergeCell ref="H14:I14"/>
    <mergeCell ref="E15:G15"/>
    <mergeCell ref="H15:I15"/>
    <mergeCell ref="E16:G16"/>
    <mergeCell ref="H16:I16"/>
    <mergeCell ref="E17:G17"/>
    <mergeCell ref="H17:I17"/>
    <mergeCell ref="E18:G18"/>
    <mergeCell ref="H18:I18"/>
    <mergeCell ref="E19:G19"/>
    <mergeCell ref="H19:I19"/>
    <mergeCell ref="E20:G20"/>
    <mergeCell ref="H20:I20"/>
    <mergeCell ref="E21:G21"/>
    <mergeCell ref="H21:I21"/>
    <mergeCell ref="E22:I22"/>
    <mergeCell ref="E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A42:C42"/>
    <mergeCell ref="D42:I42"/>
    <mergeCell ref="A43:I43"/>
    <mergeCell ref="A24:A41"/>
    <mergeCell ref="B25:B33"/>
    <mergeCell ref="B34:B39"/>
    <mergeCell ref="B40:B41"/>
    <mergeCell ref="C25:C27"/>
    <mergeCell ref="C28:C30"/>
    <mergeCell ref="C31:C33"/>
    <mergeCell ref="C35:C36"/>
    <mergeCell ref="C38:C39"/>
    <mergeCell ref="C40:C41"/>
    <mergeCell ref="A7:C13"/>
    <mergeCell ref="A22:C23"/>
    <mergeCell ref="A14:C21"/>
    <mergeCell ref="A2:I3"/>
  </mergeCells>
  <printOptions horizontalCentered="1"/>
  <pageMargins left="0.751388888888889" right="0.751388888888889" top="1" bottom="1" header="0.5" footer="0.5"/>
  <pageSetup paperSize="9" scale="61" fitToHeight="0" orientation="portrait" horizontalDpi="600"/>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李秋华</dc:creator>
  <cp:lastModifiedBy>lenovo</cp:lastModifiedBy>
  <dcterms:created xsi:type="dcterms:W3CDTF">2022-03-28T10:44:00Z</dcterms:created>
  <dcterms:modified xsi:type="dcterms:W3CDTF">2024-03-18T02:12:21Z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