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<sst xmlns="http://schemas.openxmlformats.org/spreadsheetml/2006/main" count="15" uniqueCount="15">
  <si>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勐海县2022年三公经费统计表</t>
  </si>
  <si>
    <t>项目</t>
  </si>
  <si>
    <t>2022年预算数</t>
  </si>
  <si>
    <t>2022年决算</t>
  </si>
  <si>
    <t>2021年决算数</t>
  </si>
  <si>
    <t>决算较年初预算增减额</t>
  </si>
  <si>
    <t>决算较年初预算增减幅度</t>
  </si>
  <si>
    <t>较2021年决算数增减额</t>
  </si>
  <si>
    <t>较2021年决算数增减幅度</t>
  </si>
  <si>
    <t>合计</t>
  </si>
  <si>
    <t>因公出国（境）费</t>
  </si>
  <si>
    <t>公务接待费</t>
  </si>
  <si>
    <t>公务用车购置及运行维护费</t>
  </si>
  <si>
    <t>公务用车购置</t>
  </si>
  <si>
    <t>公务用车运行维护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</si>
</sst>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11" applyNumberFormat="1" applyFont="1" applyBorder="1" applyAlignment="1">
      <alignment horizontal="center" vertical="center"/>
    </xf>
    <xf numFmtId="176" fontId="0" fillId="0" borderId="0" xfId="0" applyNumberFormat="1"/>
    <xf numFmtId="4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G16" sqref="G16"/>
    </sheetView>
  </sheetViews>
  <sheetFormatPr defaultColWidth="9" defaultRowHeight="13.5" outlineLevelCol="7"/>
  <cols>
    <col min="1" max="1" width="27.5" customWidth="1"/>
    <col min="2" max="2" width="13.75"/>
    <col min="3" max="3" width="19.25" customWidth="1"/>
    <col min="4" max="4" width="14.375" customWidth="1"/>
    <col min="5" max="5" width="19.875" customWidth="1"/>
    <col min="6" max="6" width="15" customWidth="1"/>
    <col min="7" max="7" width="15.375" customWidth="1"/>
    <col min="8" max="8" width="17.125" customWidth="1"/>
  </cols>
  <sheetData>
    <row r="1" ht="6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6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3" customHeight="1" spans="1:8">
      <c r="A3" s="3" t="s">
        <v>9</v>
      </c>
      <c r="B3" s="5">
        <f>B4+B5+B6</f>
        <v>1689.94</v>
      </c>
      <c r="C3" s="5">
        <f>C4+C5+C6</f>
        <v>864</v>
      </c>
      <c r="D3" s="5">
        <f>D4+D5+D6</f>
        <v>940.92</v>
      </c>
      <c r="E3" s="5">
        <f>E4+E5+E6</f>
        <v>-825.94</v>
      </c>
      <c r="F3" s="6">
        <f t="shared" ref="F3:F8" si="0">E3/B3</f>
        <v>-0.488739245180302</v>
      </c>
      <c r="G3" s="5">
        <f t="shared" ref="G3:G8" si="1">C3-D3</f>
        <v>-76.92</v>
      </c>
      <c r="H3" s="6">
        <f>G3/D3</f>
        <v>-0.0817497768141818</v>
      </c>
    </row>
    <row r="4" s="1" customFormat="1" ht="43" customHeight="1" spans="1:8">
      <c r="A4" s="3" t="s">
        <v>10</v>
      </c>
      <c r="B4" s="5">
        <v>3</v>
      </c>
      <c r="C4" s="5">
        <v>0</v>
      </c>
      <c r="D4" s="5">
        <v>0</v>
      </c>
      <c r="E4" s="5">
        <f>C4-B4</f>
        <v>-3</v>
      </c>
      <c r="F4" s="6">
        <f t="shared" si="0"/>
        <v>-1</v>
      </c>
      <c r="G4" s="5">
        <f t="shared" si="1"/>
        <v>0</v>
      </c>
      <c r="H4" s="6">
        <v>0</v>
      </c>
    </row>
    <row r="5" s="1" customFormat="1" ht="43" customHeight="1" spans="1:8">
      <c r="A5" s="3" t="s">
        <v>11</v>
      </c>
      <c r="B5" s="5">
        <v>704.76</v>
      </c>
      <c r="C5" s="5">
        <v>112.86</v>
      </c>
      <c r="D5" s="5">
        <v>171.37</v>
      </c>
      <c r="E5" s="5">
        <f>C5-B5</f>
        <v>-591.9</v>
      </c>
      <c r="F5" s="6">
        <f t="shared" si="0"/>
        <v>-0.839860378001022</v>
      </c>
      <c r="G5" s="5">
        <f t="shared" si="1"/>
        <v>-58.51</v>
      </c>
      <c r="H5" s="6">
        <f>G5/D5</f>
        <v>-0.341424986870514</v>
      </c>
    </row>
    <row r="6" s="1" customFormat="1" ht="43" customHeight="1" spans="1:8">
      <c r="A6" s="3" t="s">
        <v>12</v>
      </c>
      <c r="B6" s="5">
        <f>B7+B8</f>
        <v>982.18</v>
      </c>
      <c r="C6" s="5">
        <f>C7+C8</f>
        <v>751.14</v>
      </c>
      <c r="D6" s="5">
        <f>D7+D8</f>
        <v>769.55</v>
      </c>
      <c r="E6" s="5">
        <f>C6-B6</f>
        <v>-231.04</v>
      </c>
      <c r="F6" s="6">
        <f t="shared" si="0"/>
        <v>-0.235231831232564</v>
      </c>
      <c r="G6" s="5">
        <f t="shared" si="1"/>
        <v>-18.41</v>
      </c>
      <c r="H6" s="6">
        <f>G6/D6</f>
        <v>-0.023923071925151</v>
      </c>
    </row>
    <row r="7" s="1" customFormat="1" ht="43" customHeight="1" spans="1:8">
      <c r="A7" s="3" t="s">
        <v>13</v>
      </c>
      <c r="B7" s="5">
        <v>70</v>
      </c>
      <c r="C7" s="5">
        <v>54.3</v>
      </c>
      <c r="D7" s="5">
        <v>53.27</v>
      </c>
      <c r="E7" s="5">
        <f>C7-B7</f>
        <v>-15.7</v>
      </c>
      <c r="F7" s="6">
        <f t="shared" si="0"/>
        <v>-0.224285714285714</v>
      </c>
      <c r="G7" s="5">
        <f t="shared" si="1"/>
        <v>1.02999999999999</v>
      </c>
      <c r="H7" s="6">
        <f>G7/D7</f>
        <v>0.0193354608597709</v>
      </c>
    </row>
    <row r="8" s="1" customFormat="1" ht="43" customHeight="1" spans="1:8">
      <c r="A8" s="3" t="s">
        <v>14</v>
      </c>
      <c r="B8" s="5">
        <v>912.18</v>
      </c>
      <c r="C8" s="5">
        <v>696.84</v>
      </c>
      <c r="D8" s="5">
        <v>716.28</v>
      </c>
      <c r="E8" s="5">
        <f>C8-B8</f>
        <v>-215.34</v>
      </c>
      <c r="F8" s="6">
        <f t="shared" si="0"/>
        <v>-0.236071827928698</v>
      </c>
      <c r="G8" s="5">
        <f t="shared" si="1"/>
        <v>-19.4399999999999</v>
      </c>
      <c r="H8" s="6">
        <f>G8/D8</f>
        <v>-0.0271402244932149</v>
      </c>
    </row>
    <row r="9" spans="2:8">
      <c r="B9" s="7"/>
      <c r="C9" s="7"/>
      <c r="D9" s="7"/>
      <c r="E9" s="7"/>
      <c r="F9" s="7"/>
      <c r="G9" s="7"/>
      <c r="H9" s="7"/>
    </row>
    <row r="12" spans="3:3">
      <c r="C12" s="8"/>
    </row>
  </sheetData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2024-01-12T06:48:28Z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