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 " sheetId="1" r:id="rId1"/>
  </sheets>
  <definedNames>
    <definedName name="_xlnm.Print_Area" localSheetId="0">' '!$A$1:$T$21</definedName>
    <definedName name="_xlnm.Print_Titles" localSheetId="0">' '!$1:$5</definedName>
  </definedNames>
  <calcPr fullCalcOnLoad="1"/>
</workbook>
</file>

<file path=xl/sharedStrings.xml><?xml version="1.0" encoding="utf-8"?>
<sst xmlns="http://schemas.openxmlformats.org/spreadsheetml/2006/main" count="113" uniqueCount="58">
  <si>
    <t>2020年勐海县技能培训补贴资金汇总表(第十七批）</t>
  </si>
  <si>
    <t>填表单位：勐海县劳动就业服务中心                                                                                                                                                      制表时间：2020年  12 月  16 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</si>
  <si>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</si>
  <si>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</si>
  <si>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</si>
  <si>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</si>
  <si>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</si>
  <si>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</si>
  <si>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</si>
  <si>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</si>
  <si>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</si>
  <si>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</si>
  <si>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</si>
  <si>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</si>
  <si>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</si>
  <si>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</si>
  <si>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</si>
  <si>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就业补助资金支付建档立卡户人数培训补贴金额</t>
  </si>
  <si>
    <t>就业补助资金支付非建档立卡培训人数金额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</si>
  <si>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</si>
  <si>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</si>
  <si>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</si>
  <si>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</si>
  <si>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勐海镇曼短村委会曼天井小组</t>
  </si>
  <si>
    <t>民族服饰制作</t>
  </si>
  <si>
    <t>合格证</t>
  </si>
  <si>
    <t>昆明荣成职业培训学校</t>
  </si>
  <si>
    <t>2020年10月26日至2020年10月31日</t>
  </si>
  <si>
    <t>云人社通〔2020〕41号（291项）</t>
  </si>
  <si>
    <t>勐海镇曼短村委会曼派小组</t>
  </si>
  <si>
    <t>茶艺服务</t>
  </si>
  <si>
    <t>2020年10月24日至2020年10月28日</t>
  </si>
  <si>
    <t>云人社通〔2020〕41号（254项）</t>
  </si>
  <si>
    <t>勐海镇曼短村委会曼短小组</t>
  </si>
  <si>
    <t>2020年10月31日至2020年11月04日</t>
  </si>
  <si>
    <t>2020年11月02日至2020年11月07日</t>
  </si>
  <si>
    <t>2020年11月09日至2020年11月14日</t>
  </si>
  <si>
    <t>勐海镇曼短村委会曼赛龙小组</t>
  </si>
  <si>
    <t>2020年11月16日至2020年11月21日</t>
  </si>
  <si>
    <t>勐海镇曼短村委会曼腊小组</t>
  </si>
  <si>
    <t>茶叶加工技术</t>
  </si>
  <si>
    <t>2020年11月18日至2020年11月23日</t>
  </si>
  <si>
    <t>云人社通〔2020〕41号（18项）</t>
  </si>
  <si>
    <t>2020年11月24日至2020年11月29日</t>
  </si>
  <si>
    <t>布朗山乡曼果村委会阿梭小组</t>
  </si>
  <si>
    <t>2020年11月26日至2020年11月30日</t>
  </si>
  <si>
    <t>2020年12月01日至2020年12月05日</t>
  </si>
  <si>
    <t>勐海县勐往乡坝散村委会1班</t>
  </si>
  <si>
    <t>2020年10月27日至2020年11月01日</t>
  </si>
  <si>
    <t>6天 8人                     5天 3人</t>
  </si>
  <si>
    <t>勐海县勐往乡坝散村委会2班</t>
  </si>
  <si>
    <t>2020年11月3日至2020年11月08日</t>
  </si>
  <si>
    <t>6天 5人      5天 2人</t>
  </si>
  <si>
    <t>勐海县勐往乡坝散村委会</t>
  </si>
  <si>
    <t>2020年11月10日至2020年11月14日</t>
  </si>
  <si>
    <t xml:space="preserve">5天 9人     </t>
  </si>
  <si>
    <t>合计</t>
  </si>
  <si>
    <t>填表人：                                          审核人：        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</si>
</sst>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仿宋简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方正仿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9" fillId="19" borderId="0" xfId="0" applyFont="1" applyFill="1" applyAlignment="1">
      <alignment horizontal="center" vertical="center"/>
    </xf>
    <xf numFmtId="0" fontId="29" fillId="19" borderId="0" xfId="0" applyFont="1" applyFill="1" applyAlignment="1">
      <alignment vertical="center"/>
    </xf>
    <xf numFmtId="176" fontId="29" fillId="19" borderId="0" xfId="0" applyNumberFormat="1" applyFont="1" applyFill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left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1" xfId="0" applyFont="1" applyFill="1" applyBorder="1" applyAlignment="1">
      <alignment horizontal="center" vertical="center" wrapText="1"/>
    </xf>
    <xf numFmtId="0" fontId="32" fillId="19" borderId="10" xfId="63" applyFont="1" applyFill="1" applyBorder="1" applyAlignment="1">
      <alignment horizontal="center" vertical="center" wrapText="1"/>
      <protection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0" xfId="63" applyFont="1" applyFill="1" applyBorder="1" applyAlignment="1">
      <alignment horizontal="center" vertical="center" wrapText="1"/>
      <protection/>
    </xf>
    <xf numFmtId="176" fontId="31" fillId="19" borderId="10" xfId="63" applyNumberFormat="1" applyFont="1" applyFill="1" applyBorder="1" applyAlignment="1">
      <alignment horizontal="center" vertical="center" wrapText="1"/>
      <protection/>
    </xf>
    <xf numFmtId="41" fontId="31" fillId="19" borderId="10" xfId="63" applyNumberFormat="1" applyFont="1" applyFill="1" applyBorder="1" applyAlignment="1">
      <alignment horizontal="center" vertical="center" wrapText="1"/>
      <protection/>
    </xf>
    <xf numFmtId="176" fontId="31" fillId="19" borderId="10" xfId="0" applyNumberFormat="1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/>
    </xf>
    <xf numFmtId="0" fontId="33" fillId="19" borderId="0" xfId="0" applyFont="1" applyFill="1" applyAlignment="1">
      <alignment horizontal="left" vertical="center"/>
    </xf>
    <xf numFmtId="0" fontId="29" fillId="19" borderId="0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horizontal="center" vertical="center" wrapText="1"/>
    </xf>
    <xf numFmtId="0" fontId="29" fillId="19" borderId="0" xfId="0" applyFont="1" applyFill="1" applyAlignment="1">
      <alignment horizontal="left" vertical="center"/>
    </xf>
    <xf numFmtId="0" fontId="29" fillId="19" borderId="12" xfId="0" applyFont="1" applyFill="1" applyBorder="1" applyAlignment="1">
      <alignment horizontal="center" vertical="center" wrapText="1"/>
    </xf>
    <xf numFmtId="176" fontId="30" fillId="19" borderId="0" xfId="0" applyNumberFormat="1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left" vertical="center" wrapText="1"/>
    </xf>
    <xf numFmtId="0" fontId="32" fillId="19" borderId="10" xfId="64" applyFont="1" applyFill="1" applyBorder="1" applyAlignment="1">
      <alignment horizontal="center" vertical="center" wrapText="1"/>
      <protection/>
    </xf>
    <xf numFmtId="0" fontId="32" fillId="19" borderId="10" xfId="65" applyFont="1" applyFill="1" applyBorder="1" applyAlignment="1">
      <alignment horizontal="center" vertical="center" wrapText="1"/>
      <protection/>
    </xf>
    <xf numFmtId="0" fontId="32" fillId="19" borderId="14" xfId="0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32" fillId="19" borderId="16" xfId="0" applyFont="1" applyFill="1" applyBorder="1" applyAlignment="1">
      <alignment horizontal="center" vertical="center" wrapText="1"/>
    </xf>
    <xf numFmtId="0" fontId="31" fillId="19" borderId="10" xfId="64" applyFont="1" applyFill="1" applyBorder="1" applyAlignment="1">
      <alignment horizontal="center" vertical="center" wrapText="1"/>
      <protection/>
    </xf>
    <xf numFmtId="177" fontId="31" fillId="19" borderId="10" xfId="65" applyNumberFormat="1" applyFont="1" applyFill="1" applyBorder="1" applyAlignment="1">
      <alignment horizontal="center" vertical="center" wrapText="1"/>
      <protection/>
    </xf>
    <xf numFmtId="177" fontId="31" fillId="19" borderId="10" xfId="0" applyNumberFormat="1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7" fontId="31" fillId="19" borderId="11" xfId="0" applyNumberFormat="1" applyFont="1" applyFill="1" applyBorder="1" applyAlignment="1">
      <alignment horizontal="center" vertical="center" wrapText="1"/>
    </xf>
    <xf numFmtId="177" fontId="31" fillId="19" borderId="10" xfId="0" applyNumberFormat="1" applyFont="1" applyFill="1" applyBorder="1" applyAlignment="1">
      <alignment horizontal="center" vertical="center"/>
    </xf>
    <xf numFmtId="7" fontId="31" fillId="19" borderId="10" xfId="0" applyNumberFormat="1" applyFont="1" applyFill="1" applyBorder="1" applyAlignment="1">
      <alignment horizontal="center" vertical="center"/>
    </xf>
    <xf numFmtId="4" fontId="31" fillId="19" borderId="10" xfId="0" applyNumberFormat="1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3" xfId="64"/>
    <cellStyle name="常规_Sheet1_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5" zoomScaleNormal="85" zoomScaleSheetLayoutView="100" workbookViewId="0" topLeftCell="A11">
      <selection activeCell="T19" sqref="T19"/>
    </sheetView>
  </sheetViews>
  <sheetFormatPr defaultColWidth="9.00390625" defaultRowHeight="14.25"/>
  <cols>
    <col min="1" max="1" width="4.125" style="1" customWidth="1"/>
    <col min="2" max="2" width="14.625" style="1" customWidth="1"/>
    <col min="3" max="3" width="9.625" style="1" customWidth="1"/>
    <col min="4" max="4" width="6.25390625" style="1" customWidth="1"/>
    <col min="5" max="5" width="12.25390625" style="1" customWidth="1"/>
    <col min="6" max="7" width="6.75390625" style="1" customWidth="1"/>
    <col min="8" max="9" width="8.50390625" style="1" customWidth="1"/>
    <col min="10" max="10" width="20.375" style="1" customWidth="1"/>
    <col min="11" max="11" width="11.875" style="1" customWidth="1"/>
    <col min="12" max="12" width="16.625" style="3" customWidth="1"/>
    <col min="13" max="13" width="19.375" style="1" customWidth="1"/>
    <col min="14" max="14" width="15.625" style="1" customWidth="1"/>
    <col min="15" max="15" width="12.75390625" style="1" customWidth="1"/>
    <col min="16" max="16" width="14.75390625" style="1" customWidth="1"/>
    <col min="17" max="17" width="13.75390625" style="1" customWidth="1"/>
    <col min="18" max="18" width="15.75390625" style="1" customWidth="1"/>
    <col min="19" max="19" width="18.25390625" style="1" customWidth="1"/>
    <col min="20" max="20" width="17.00390625" style="1" customWidth="1"/>
    <col min="21" max="16384" width="9.00390625" style="1" customWidth="1"/>
  </cols>
  <sheetData>
    <row r="1" spans="1:20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2"/>
      <c r="M1" s="4"/>
      <c r="N1" s="4"/>
      <c r="O1" s="4"/>
      <c r="P1" s="4"/>
      <c r="Q1" s="4"/>
      <c r="R1" s="4"/>
      <c r="S1" s="4"/>
      <c r="T1" s="4"/>
    </row>
    <row r="2" spans="1:20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3"/>
      <c r="M2" s="5"/>
      <c r="N2" s="5"/>
      <c r="O2" s="5"/>
      <c r="P2" s="5"/>
      <c r="Q2" s="5"/>
      <c r="R2" s="5"/>
      <c r="S2" s="5"/>
      <c r="T2" s="5"/>
    </row>
    <row r="3" spans="1:20" s="1" customFormat="1" ht="33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4" t="s">
        <v>11</v>
      </c>
      <c r="K3" s="25" t="s">
        <v>12</v>
      </c>
      <c r="L3" s="6" t="s">
        <v>13</v>
      </c>
      <c r="M3" s="6"/>
      <c r="N3" s="6"/>
      <c r="O3" s="6" t="s">
        <v>14</v>
      </c>
      <c r="P3" s="6"/>
      <c r="Q3" s="6"/>
      <c r="R3" s="6"/>
      <c r="S3" s="7" t="s">
        <v>15</v>
      </c>
      <c r="T3" s="6" t="s">
        <v>16</v>
      </c>
    </row>
    <row r="4" spans="1:20" s="1" customFormat="1" ht="33" customHeight="1">
      <c r="A4" s="6"/>
      <c r="B4" s="6"/>
      <c r="C4" s="6"/>
      <c r="D4" s="9"/>
      <c r="E4" s="6"/>
      <c r="F4" s="8"/>
      <c r="G4" s="8"/>
      <c r="H4" s="8"/>
      <c r="I4" s="8"/>
      <c r="J4" s="24"/>
      <c r="K4" s="25"/>
      <c r="L4" s="6" t="s">
        <v>17</v>
      </c>
      <c r="M4" s="6" t="s">
        <v>18</v>
      </c>
      <c r="N4" s="26" t="s">
        <v>19</v>
      </c>
      <c r="O4" s="27" t="s">
        <v>20</v>
      </c>
      <c r="P4" s="9" t="s">
        <v>21</v>
      </c>
      <c r="Q4" s="9" t="s">
        <v>22</v>
      </c>
      <c r="R4" s="9" t="s">
        <v>19</v>
      </c>
      <c r="S4" s="9"/>
      <c r="T4" s="6"/>
    </row>
    <row r="5" spans="1:20" s="1" customFormat="1" ht="60" customHeight="1">
      <c r="A5" s="6"/>
      <c r="B5" s="6"/>
      <c r="C5" s="6"/>
      <c r="D5" s="10"/>
      <c r="E5" s="6"/>
      <c r="F5" s="8"/>
      <c r="G5" s="8"/>
      <c r="H5" s="8"/>
      <c r="I5" s="8"/>
      <c r="J5" s="24"/>
      <c r="K5" s="25"/>
      <c r="L5" s="6"/>
      <c r="M5" s="6"/>
      <c r="N5" s="28"/>
      <c r="O5" s="28"/>
      <c r="P5" s="10"/>
      <c r="Q5" s="10"/>
      <c r="R5" s="10"/>
      <c r="S5" s="10"/>
      <c r="T5" s="6"/>
    </row>
    <row r="6" spans="1:20" s="1" customFormat="1" ht="76.5" customHeight="1">
      <c r="A6" s="11">
        <v>1</v>
      </c>
      <c r="B6" s="11" t="s">
        <v>23</v>
      </c>
      <c r="C6" s="11" t="s">
        <v>24</v>
      </c>
      <c r="D6" s="11" t="s">
        <v>25</v>
      </c>
      <c r="E6" s="11" t="s">
        <v>26</v>
      </c>
      <c r="F6" s="12">
        <v>51</v>
      </c>
      <c r="G6" s="12">
        <v>47</v>
      </c>
      <c r="H6" s="12">
        <v>0</v>
      </c>
      <c r="I6" s="12">
        <v>0</v>
      </c>
      <c r="J6" s="29" t="s">
        <v>27</v>
      </c>
      <c r="K6" s="30">
        <v>800</v>
      </c>
      <c r="L6" s="31">
        <f>I6*K6</f>
        <v>0</v>
      </c>
      <c r="M6" s="31">
        <f>(G6-I6)*K6</f>
        <v>37600</v>
      </c>
      <c r="N6" s="31">
        <f>L6+M6</f>
        <v>37600</v>
      </c>
      <c r="O6" s="16"/>
      <c r="P6" s="32"/>
      <c r="Q6" s="16"/>
      <c r="R6" s="34"/>
      <c r="S6" s="34">
        <f>N6+R6</f>
        <v>37600</v>
      </c>
      <c r="T6" s="15" t="s">
        <v>28</v>
      </c>
    </row>
    <row r="7" spans="1:20" s="1" customFormat="1" ht="76.5" customHeight="1">
      <c r="A7" s="11">
        <v>2</v>
      </c>
      <c r="B7" s="11" t="s">
        <v>29</v>
      </c>
      <c r="C7" s="11" t="s">
        <v>30</v>
      </c>
      <c r="D7" s="11" t="s">
        <v>25</v>
      </c>
      <c r="E7" s="11" t="s">
        <v>26</v>
      </c>
      <c r="F7" s="12">
        <v>49</v>
      </c>
      <c r="G7" s="12">
        <v>45</v>
      </c>
      <c r="H7" s="12">
        <v>0</v>
      </c>
      <c r="I7" s="12">
        <v>0</v>
      </c>
      <c r="J7" s="33" t="s">
        <v>31</v>
      </c>
      <c r="K7" s="30">
        <v>700</v>
      </c>
      <c r="L7" s="31">
        <f aca="true" t="shared" si="0" ref="L7:L20">I7*K7</f>
        <v>0</v>
      </c>
      <c r="M7" s="31">
        <f aca="true" t="shared" si="1" ref="M7:M19">(G7-I7)*K7</f>
        <v>31500</v>
      </c>
      <c r="N7" s="31">
        <f aca="true" t="shared" si="2" ref="N7:N19">L7+M7</f>
        <v>31500</v>
      </c>
      <c r="O7" s="16"/>
      <c r="P7" s="16"/>
      <c r="Q7" s="16"/>
      <c r="R7" s="34"/>
      <c r="S7" s="34">
        <f aca="true" t="shared" si="3" ref="S7:S16">N7+R7</f>
        <v>31500</v>
      </c>
      <c r="T7" s="15" t="s">
        <v>32</v>
      </c>
    </row>
    <row r="8" spans="1:20" s="1" customFormat="1" ht="76.5" customHeight="1">
      <c r="A8" s="11">
        <v>3</v>
      </c>
      <c r="B8" s="11" t="s">
        <v>33</v>
      </c>
      <c r="C8" s="11" t="s">
        <v>30</v>
      </c>
      <c r="D8" s="11" t="s">
        <v>25</v>
      </c>
      <c r="E8" s="11" t="s">
        <v>26</v>
      </c>
      <c r="F8" s="12">
        <v>60</v>
      </c>
      <c r="G8" s="12">
        <v>54</v>
      </c>
      <c r="H8" s="12">
        <v>0</v>
      </c>
      <c r="I8" s="12">
        <v>0</v>
      </c>
      <c r="J8" s="33" t="s">
        <v>34</v>
      </c>
      <c r="K8" s="30">
        <v>700</v>
      </c>
      <c r="L8" s="31">
        <f t="shared" si="0"/>
        <v>0</v>
      </c>
      <c r="M8" s="31">
        <f t="shared" si="1"/>
        <v>37800</v>
      </c>
      <c r="N8" s="31">
        <f t="shared" si="2"/>
        <v>37800</v>
      </c>
      <c r="O8" s="16"/>
      <c r="P8" s="34"/>
      <c r="Q8" s="34"/>
      <c r="R8" s="34"/>
      <c r="S8" s="34">
        <f t="shared" si="3"/>
        <v>37800</v>
      </c>
      <c r="T8" s="15" t="s">
        <v>32</v>
      </c>
    </row>
    <row r="9" spans="1:20" s="1" customFormat="1" ht="76.5" customHeight="1">
      <c r="A9" s="11">
        <v>4</v>
      </c>
      <c r="B9" s="11" t="s">
        <v>29</v>
      </c>
      <c r="C9" s="11" t="s">
        <v>24</v>
      </c>
      <c r="D9" s="11" t="s">
        <v>25</v>
      </c>
      <c r="E9" s="11" t="s">
        <v>26</v>
      </c>
      <c r="F9" s="12">
        <v>61</v>
      </c>
      <c r="G9" s="12">
        <v>61</v>
      </c>
      <c r="H9" s="12">
        <v>0</v>
      </c>
      <c r="I9" s="12">
        <v>0</v>
      </c>
      <c r="J9" s="33" t="s">
        <v>35</v>
      </c>
      <c r="K9" s="30">
        <v>800</v>
      </c>
      <c r="L9" s="31">
        <f t="shared" si="0"/>
        <v>0</v>
      </c>
      <c r="M9" s="31">
        <f t="shared" si="1"/>
        <v>48800</v>
      </c>
      <c r="N9" s="31">
        <f t="shared" si="2"/>
        <v>48800</v>
      </c>
      <c r="O9" s="16"/>
      <c r="P9" s="34"/>
      <c r="Q9" s="34"/>
      <c r="R9" s="34"/>
      <c r="S9" s="34">
        <f t="shared" si="3"/>
        <v>48800</v>
      </c>
      <c r="T9" s="15" t="s">
        <v>28</v>
      </c>
    </row>
    <row r="10" spans="1:20" s="1" customFormat="1" ht="76.5" customHeight="1">
      <c r="A10" s="11">
        <v>5</v>
      </c>
      <c r="B10" s="11" t="s">
        <v>33</v>
      </c>
      <c r="C10" s="11" t="s">
        <v>24</v>
      </c>
      <c r="D10" s="11" t="s">
        <v>25</v>
      </c>
      <c r="E10" s="11" t="s">
        <v>26</v>
      </c>
      <c r="F10" s="12">
        <v>49</v>
      </c>
      <c r="G10" s="12">
        <v>44</v>
      </c>
      <c r="H10" s="12">
        <v>0</v>
      </c>
      <c r="I10" s="12">
        <v>0</v>
      </c>
      <c r="J10" s="33" t="s">
        <v>36</v>
      </c>
      <c r="K10" s="30">
        <v>800</v>
      </c>
      <c r="L10" s="31">
        <f t="shared" si="0"/>
        <v>0</v>
      </c>
      <c r="M10" s="31">
        <f t="shared" si="1"/>
        <v>35200</v>
      </c>
      <c r="N10" s="31">
        <f t="shared" si="2"/>
        <v>35200</v>
      </c>
      <c r="O10" s="16"/>
      <c r="P10" s="34"/>
      <c r="Q10" s="34"/>
      <c r="R10" s="34"/>
      <c r="S10" s="34">
        <f t="shared" si="3"/>
        <v>35200</v>
      </c>
      <c r="T10" s="15" t="s">
        <v>28</v>
      </c>
    </row>
    <row r="11" spans="1:20" s="1" customFormat="1" ht="76.5" customHeight="1">
      <c r="A11" s="11">
        <v>6</v>
      </c>
      <c r="B11" s="11" t="s">
        <v>37</v>
      </c>
      <c r="C11" s="11" t="s">
        <v>24</v>
      </c>
      <c r="D11" s="11" t="s">
        <v>25</v>
      </c>
      <c r="E11" s="11" t="s">
        <v>26</v>
      </c>
      <c r="F11" s="12">
        <v>62</v>
      </c>
      <c r="G11" s="12">
        <v>59</v>
      </c>
      <c r="H11" s="12">
        <v>0</v>
      </c>
      <c r="I11" s="12">
        <v>0</v>
      </c>
      <c r="J11" s="33" t="s">
        <v>38</v>
      </c>
      <c r="K11" s="30">
        <v>800</v>
      </c>
      <c r="L11" s="31">
        <f t="shared" si="0"/>
        <v>0</v>
      </c>
      <c r="M11" s="31">
        <f t="shared" si="1"/>
        <v>47200</v>
      </c>
      <c r="N11" s="31">
        <f t="shared" si="2"/>
        <v>47200</v>
      </c>
      <c r="O11" s="16"/>
      <c r="P11" s="34"/>
      <c r="Q11" s="34"/>
      <c r="R11" s="34"/>
      <c r="S11" s="34">
        <f t="shared" si="3"/>
        <v>47200</v>
      </c>
      <c r="T11" s="15" t="s">
        <v>28</v>
      </c>
    </row>
    <row r="12" spans="1:20" s="1" customFormat="1" ht="76.5" customHeight="1">
      <c r="A12" s="11">
        <v>7</v>
      </c>
      <c r="B12" s="11" t="s">
        <v>39</v>
      </c>
      <c r="C12" s="11" t="s">
        <v>40</v>
      </c>
      <c r="D12" s="11" t="s">
        <v>25</v>
      </c>
      <c r="E12" s="11" t="s">
        <v>26</v>
      </c>
      <c r="F12" s="12">
        <v>41</v>
      </c>
      <c r="G12" s="12">
        <v>41</v>
      </c>
      <c r="H12" s="12">
        <v>0</v>
      </c>
      <c r="I12" s="12">
        <v>0</v>
      </c>
      <c r="J12" s="33" t="s">
        <v>41</v>
      </c>
      <c r="K12" s="30">
        <v>800</v>
      </c>
      <c r="L12" s="31">
        <f t="shared" si="0"/>
        <v>0</v>
      </c>
      <c r="M12" s="31">
        <f t="shared" si="1"/>
        <v>32800</v>
      </c>
      <c r="N12" s="31">
        <f t="shared" si="2"/>
        <v>32800</v>
      </c>
      <c r="O12" s="16"/>
      <c r="P12" s="34"/>
      <c r="Q12" s="34"/>
      <c r="R12" s="34"/>
      <c r="S12" s="34">
        <f t="shared" si="3"/>
        <v>32800</v>
      </c>
      <c r="T12" s="15" t="s">
        <v>42</v>
      </c>
    </row>
    <row r="13" spans="1:20" s="1" customFormat="1" ht="76.5" customHeight="1">
      <c r="A13" s="11">
        <v>8</v>
      </c>
      <c r="B13" s="11" t="s">
        <v>39</v>
      </c>
      <c r="C13" s="11" t="s">
        <v>24</v>
      </c>
      <c r="D13" s="11" t="s">
        <v>25</v>
      </c>
      <c r="E13" s="11" t="s">
        <v>26</v>
      </c>
      <c r="F13" s="12">
        <v>55</v>
      </c>
      <c r="G13" s="12">
        <v>55</v>
      </c>
      <c r="H13" s="12">
        <v>0</v>
      </c>
      <c r="I13" s="12">
        <v>0</v>
      </c>
      <c r="J13" s="33" t="s">
        <v>43</v>
      </c>
      <c r="K13" s="30">
        <v>800</v>
      </c>
      <c r="L13" s="31">
        <f t="shared" si="0"/>
        <v>0</v>
      </c>
      <c r="M13" s="31">
        <f t="shared" si="1"/>
        <v>44000</v>
      </c>
      <c r="N13" s="31">
        <f t="shared" si="2"/>
        <v>44000</v>
      </c>
      <c r="O13" s="16"/>
      <c r="P13" s="11"/>
      <c r="Q13" s="34"/>
      <c r="R13" s="34"/>
      <c r="S13" s="34">
        <f t="shared" si="3"/>
        <v>44000</v>
      </c>
      <c r="T13" s="15" t="s">
        <v>28</v>
      </c>
    </row>
    <row r="14" spans="1:20" s="1" customFormat="1" ht="76.5" customHeight="1">
      <c r="A14" s="11">
        <v>9</v>
      </c>
      <c r="B14" s="11" t="s">
        <v>44</v>
      </c>
      <c r="C14" s="11" t="s">
        <v>30</v>
      </c>
      <c r="D14" s="11" t="s">
        <v>25</v>
      </c>
      <c r="E14" s="11" t="s">
        <v>26</v>
      </c>
      <c r="F14" s="12">
        <v>46</v>
      </c>
      <c r="G14" s="12">
        <v>46</v>
      </c>
      <c r="H14" s="12">
        <v>0</v>
      </c>
      <c r="I14" s="12">
        <v>0</v>
      </c>
      <c r="J14" s="33" t="s">
        <v>45</v>
      </c>
      <c r="K14" s="30">
        <v>700</v>
      </c>
      <c r="L14" s="31">
        <f t="shared" si="0"/>
        <v>0</v>
      </c>
      <c r="M14" s="31">
        <f t="shared" si="1"/>
        <v>32200</v>
      </c>
      <c r="N14" s="31">
        <f t="shared" si="2"/>
        <v>32200</v>
      </c>
      <c r="O14" s="16"/>
      <c r="P14" s="34"/>
      <c r="Q14" s="34"/>
      <c r="R14" s="34"/>
      <c r="S14" s="34">
        <f t="shared" si="3"/>
        <v>32200</v>
      </c>
      <c r="T14" s="11" t="s">
        <v>32</v>
      </c>
    </row>
    <row r="15" spans="1:20" s="1" customFormat="1" ht="76.5" customHeight="1">
      <c r="A15" s="11">
        <v>10</v>
      </c>
      <c r="B15" s="11" t="s">
        <v>44</v>
      </c>
      <c r="C15" s="11" t="s">
        <v>30</v>
      </c>
      <c r="D15" s="11" t="s">
        <v>25</v>
      </c>
      <c r="E15" s="11" t="s">
        <v>26</v>
      </c>
      <c r="F15" s="12">
        <v>44</v>
      </c>
      <c r="G15" s="12">
        <v>44</v>
      </c>
      <c r="H15" s="12">
        <v>0</v>
      </c>
      <c r="I15" s="12">
        <v>0</v>
      </c>
      <c r="J15" s="33" t="s">
        <v>45</v>
      </c>
      <c r="K15" s="30">
        <v>700</v>
      </c>
      <c r="L15" s="31">
        <f t="shared" si="0"/>
        <v>0</v>
      </c>
      <c r="M15" s="31">
        <f t="shared" si="1"/>
        <v>30800</v>
      </c>
      <c r="N15" s="31">
        <f t="shared" si="2"/>
        <v>30800</v>
      </c>
      <c r="O15" s="16"/>
      <c r="P15" s="34"/>
      <c r="Q15" s="34"/>
      <c r="R15" s="34"/>
      <c r="S15" s="34">
        <f t="shared" si="3"/>
        <v>30800</v>
      </c>
      <c r="T15" s="11" t="s">
        <v>32</v>
      </c>
    </row>
    <row r="16" spans="1:20" s="1" customFormat="1" ht="76.5" customHeight="1">
      <c r="A16" s="11">
        <v>11</v>
      </c>
      <c r="B16" s="11" t="s">
        <v>39</v>
      </c>
      <c r="C16" s="11" t="s">
        <v>30</v>
      </c>
      <c r="D16" s="11" t="s">
        <v>25</v>
      </c>
      <c r="E16" s="11" t="s">
        <v>26</v>
      </c>
      <c r="F16" s="13">
        <v>46</v>
      </c>
      <c r="G16" s="14">
        <v>46</v>
      </c>
      <c r="H16" s="12">
        <v>0</v>
      </c>
      <c r="I16" s="12">
        <v>0</v>
      </c>
      <c r="J16" s="33" t="s">
        <v>46</v>
      </c>
      <c r="K16" s="30">
        <v>700</v>
      </c>
      <c r="L16" s="31">
        <f t="shared" si="0"/>
        <v>0</v>
      </c>
      <c r="M16" s="31">
        <f t="shared" si="1"/>
        <v>32200</v>
      </c>
      <c r="N16" s="31">
        <f t="shared" si="2"/>
        <v>32200</v>
      </c>
      <c r="O16" s="15"/>
      <c r="P16" s="31"/>
      <c r="Q16" s="31"/>
      <c r="R16" s="31"/>
      <c r="S16" s="31">
        <f t="shared" si="3"/>
        <v>32200</v>
      </c>
      <c r="T16" s="11" t="s">
        <v>32</v>
      </c>
    </row>
    <row r="17" spans="1:20" s="1" customFormat="1" ht="76.5" customHeight="1">
      <c r="A17" s="11">
        <v>12</v>
      </c>
      <c r="B17" s="15" t="s">
        <v>47</v>
      </c>
      <c r="C17" s="11" t="s">
        <v>40</v>
      </c>
      <c r="D17" s="11" t="s">
        <v>25</v>
      </c>
      <c r="E17" s="11" t="s">
        <v>26</v>
      </c>
      <c r="F17" s="13">
        <v>39</v>
      </c>
      <c r="G17" s="14">
        <v>31</v>
      </c>
      <c r="H17" s="12">
        <v>11</v>
      </c>
      <c r="I17" s="12">
        <v>11</v>
      </c>
      <c r="J17" s="33" t="s">
        <v>48</v>
      </c>
      <c r="K17" s="30">
        <v>800</v>
      </c>
      <c r="L17" s="31">
        <f t="shared" si="0"/>
        <v>8800</v>
      </c>
      <c r="M17" s="31">
        <f t="shared" si="1"/>
        <v>16000</v>
      </c>
      <c r="N17" s="31">
        <f t="shared" si="2"/>
        <v>24800</v>
      </c>
      <c r="O17" s="15" t="s">
        <v>49</v>
      </c>
      <c r="P17" s="31">
        <v>3780</v>
      </c>
      <c r="Q17" s="31">
        <v>1260</v>
      </c>
      <c r="R17" s="31">
        <v>5040</v>
      </c>
      <c r="S17" s="31">
        <v>24800</v>
      </c>
      <c r="T17" s="15" t="s">
        <v>42</v>
      </c>
    </row>
    <row r="18" spans="1:20" s="1" customFormat="1" ht="76.5" customHeight="1">
      <c r="A18" s="11">
        <v>13</v>
      </c>
      <c r="B18" s="15" t="s">
        <v>50</v>
      </c>
      <c r="C18" s="11" t="s">
        <v>40</v>
      </c>
      <c r="D18" s="11" t="s">
        <v>25</v>
      </c>
      <c r="E18" s="11" t="s">
        <v>26</v>
      </c>
      <c r="F18" s="13">
        <v>53</v>
      </c>
      <c r="G18" s="14">
        <v>38</v>
      </c>
      <c r="H18" s="12">
        <v>11</v>
      </c>
      <c r="I18" s="12">
        <v>7</v>
      </c>
      <c r="J18" s="33" t="s">
        <v>51</v>
      </c>
      <c r="K18" s="30">
        <v>800</v>
      </c>
      <c r="L18" s="31">
        <f t="shared" si="0"/>
        <v>5600</v>
      </c>
      <c r="M18" s="31">
        <f t="shared" si="1"/>
        <v>24800</v>
      </c>
      <c r="N18" s="31">
        <f t="shared" si="2"/>
        <v>30400</v>
      </c>
      <c r="O18" s="15" t="s">
        <v>52</v>
      </c>
      <c r="P18" s="31">
        <v>2400</v>
      </c>
      <c r="Q18" s="31">
        <v>800</v>
      </c>
      <c r="R18" s="31">
        <v>3200</v>
      </c>
      <c r="S18" s="31">
        <v>30400</v>
      </c>
      <c r="T18" s="15" t="s">
        <v>42</v>
      </c>
    </row>
    <row r="19" spans="1:20" s="1" customFormat="1" ht="78" customHeight="1">
      <c r="A19" s="11">
        <v>14</v>
      </c>
      <c r="B19" s="15" t="s">
        <v>53</v>
      </c>
      <c r="C19" s="11" t="s">
        <v>30</v>
      </c>
      <c r="D19" s="11" t="s">
        <v>25</v>
      </c>
      <c r="E19" s="11" t="s">
        <v>26</v>
      </c>
      <c r="F19" s="13">
        <v>58</v>
      </c>
      <c r="G19" s="14">
        <v>42</v>
      </c>
      <c r="H19" s="12">
        <v>14</v>
      </c>
      <c r="I19" s="12">
        <v>9</v>
      </c>
      <c r="J19" s="33" t="s">
        <v>54</v>
      </c>
      <c r="K19" s="30">
        <v>700</v>
      </c>
      <c r="L19" s="31">
        <f t="shared" si="0"/>
        <v>6300</v>
      </c>
      <c r="M19" s="31">
        <f t="shared" si="1"/>
        <v>23100</v>
      </c>
      <c r="N19" s="31">
        <f t="shared" si="2"/>
        <v>29400</v>
      </c>
      <c r="O19" s="15" t="s">
        <v>55</v>
      </c>
      <c r="P19" s="31">
        <v>2700</v>
      </c>
      <c r="Q19" s="31">
        <v>900</v>
      </c>
      <c r="R19" s="31">
        <v>3600</v>
      </c>
      <c r="S19" s="31">
        <v>29400</v>
      </c>
      <c r="T19" s="11" t="s">
        <v>32</v>
      </c>
    </row>
    <row r="20" spans="1:20" s="1" customFormat="1" ht="78" customHeight="1">
      <c r="A20" s="16" t="s">
        <v>56</v>
      </c>
      <c r="B20" s="16"/>
      <c r="C20" s="11"/>
      <c r="D20" s="16"/>
      <c r="E20" s="11"/>
      <c r="F20" s="16">
        <f>SUM(F6:F19)</f>
        <v>714</v>
      </c>
      <c r="G20" s="16">
        <f>SUM(G6:G19)</f>
        <v>653</v>
      </c>
      <c r="H20" s="16">
        <f>SUM(H6:H19)</f>
        <v>36</v>
      </c>
      <c r="I20" s="16">
        <f>SUM(I6:I19)</f>
        <v>27</v>
      </c>
      <c r="J20" s="16"/>
      <c r="K20" s="35"/>
      <c r="L20" s="31">
        <f>SUM(L6:L19)</f>
        <v>20700</v>
      </c>
      <c r="M20" s="35">
        <f>SUM(M6:M19)</f>
        <v>474000</v>
      </c>
      <c r="N20" s="35">
        <f>SUM(N6:N19)</f>
        <v>494700</v>
      </c>
      <c r="O20" s="36"/>
      <c r="P20" s="37">
        <f>SUM(P6:P19)</f>
        <v>8880</v>
      </c>
      <c r="Q20" s="37">
        <f>SUM(Q6:Q19)</f>
        <v>2960</v>
      </c>
      <c r="R20" s="37">
        <f>SUM(R6:R19)</f>
        <v>11840</v>
      </c>
      <c r="S20" s="37">
        <f>SUM(S6:S19)</f>
        <v>494700</v>
      </c>
      <c r="T20" s="16"/>
    </row>
    <row r="21" spans="1:20" s="1" customFormat="1" ht="84" customHeight="1">
      <c r="A21" s="17" t="s">
        <v>57</v>
      </c>
      <c r="B21" s="18"/>
      <c r="C21" s="19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="1" customFormat="1" ht="54.75" customHeight="1">
      <c r="L22" s="3"/>
    </row>
    <row r="23" spans="1:20" s="2" customFormat="1" ht="3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</row>
    <row r="29" ht="14.25">
      <c r="I29" s="38"/>
    </row>
  </sheetData>
  <sheetProtection/>
  <mergeCells count="24">
    <mergeCell ref="A1:T1"/>
    <mergeCell ref="A2:T2"/>
    <mergeCell ref="L3:N3"/>
    <mergeCell ref="O3:R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Administrator</cp:lastModifiedBy>
  <cp:lastPrinted>2020-12-16T17:19:32Z</cp:lastPrinted>
  <dcterms:created xsi:type="dcterms:W3CDTF">2012-12-17T15:01:15Z</dcterms:created>
  <dcterms:modified xsi:type="dcterms:W3CDTF">2020-12-18T09:06:05Z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2052-11.8.6.8722</vt:lpwstr>
  </property>
</Properties>
</file>