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第十批" sheetId="1" r:id="rId1"/>
    <sheet name="Sheet1" sheetId="2" r:id="rId2"/>
  </sheets>
  <definedNames>
    <definedName name="_xlnm.Print_Titles" localSheetId="0">'第十批'!$1:$5</definedName>
    <definedName name="_xlnm.Print_Area" localSheetId="0">'第十批'!$A$1:$T$14</definedName>
  </definedNames>
  <calcPr fullCalcOnLoad="1"/>
</workbook>
</file>

<file path=xl/sharedStrings.xml><?xml version="1.0" encoding="utf-8"?>
<sst xmlns="http://schemas.openxmlformats.org/spreadsheetml/2006/main" count="74" uniqueCount="54">
  <si>
    <t>2020年勐海县就业补助资金培训补贴汇总公示一览表(第十批）</t>
  </si>
  <si>
    <t>填表单位：勐海县劳动就业服务中心                                                                                                                                                                         制表时间：  2020 年 12 月  4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</si>
  <si>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</si>
  <si>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</si>
  <si>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</si>
  <si>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</si>
  <si>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</si>
  <si>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</si>
  <si>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</si>
  <si>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</si>
  <si>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</si>
  <si>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</si>
  <si>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</si>
  <si>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</si>
  <si>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</si>
  <si>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补贴标准依据</t>
  </si>
  <si>
    <t>沪滇劳务协作资金支付建档立卡户金额</t>
  </si>
  <si>
    <t>中央就业补助资金支付建档立卡户金额</t>
  </si>
  <si>
    <t>中央就业补助资金支付非建档立卡户金额</t>
  </si>
  <si>
    <t>小计</t>
  </si>
  <si>
    <t>建档立卡户参加培训天数</t>
  </si>
  <si>
    <t>建档立卡生活费补贴 （60元/人·天）</t>
  </si>
  <si>
    <t>建档立卡交通费补贴 （20元/人·天）</t>
  </si>
  <si>
    <t>勐遮镇曼燕村委会</t>
  </si>
  <si>
    <t>挖掘机操作</t>
  </si>
  <si>
    <t>合格证</t>
  </si>
  <si>
    <t>玉溪市汇兴职业培训学校</t>
  </si>
  <si>
    <t>2020年9月24日至9月29日</t>
  </si>
  <si>
    <t>1人5天、5人6天</t>
  </si>
  <si>
    <t>云人社通〔2020〕41号（  166 项）</t>
  </si>
  <si>
    <t>勐阿镇贺建村委会</t>
  </si>
  <si>
    <t>茶叶加工技术</t>
  </si>
  <si>
    <t>15人5天、30人6天</t>
  </si>
  <si>
    <t>云人社通〔2020〕41号（  18 项）</t>
  </si>
  <si>
    <t>勐满镇城子村委会</t>
  </si>
  <si>
    <t>茶艺服务培训</t>
  </si>
  <si>
    <t>2020年9月17日至9月21日</t>
  </si>
  <si>
    <t>云人社通〔2020〕41号（  254 项）</t>
  </si>
  <si>
    <t>勐满镇南达村委会</t>
  </si>
  <si>
    <t>2020年9月17日至9月22日</t>
  </si>
  <si>
    <t>家畜（禽）饲养技术（3期）</t>
  </si>
  <si>
    <t>3人5天、44人6天</t>
  </si>
  <si>
    <t>云人社通〔2020〕41号（ 48 项）</t>
  </si>
  <si>
    <t>勐满镇星火山村委会</t>
  </si>
  <si>
    <t>2人5天、21人6天</t>
  </si>
  <si>
    <t>勐宋乡三迈村委会</t>
  </si>
  <si>
    <t>手工电弧焊 （7期）</t>
  </si>
  <si>
    <t>专项能力</t>
  </si>
  <si>
    <t>2020年9月17日至9月25日</t>
  </si>
  <si>
    <t>1人8天、25人9天</t>
  </si>
  <si>
    <t>云人社通〔2020〕41号（  38 项）</t>
  </si>
  <si>
    <t>合计</t>
  </si>
  <si>
    <t xml:space="preserve">填表人：                                 审核人：                                                     复核人：                                           </t>
  </si>
  <si>
    <t>审批人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</si>
</sst>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10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>
      <alignment vertical="center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0" xfId="68" applyFont="1" applyFill="1" applyBorder="1" applyAlignment="1">
      <alignment horizontal="center" vertical="center" wrapText="1"/>
      <protection/>
    </xf>
    <xf numFmtId="0" fontId="4" fillId="19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6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left" vertical="center" wrapText="1"/>
    </xf>
    <xf numFmtId="0" fontId="4" fillId="19" borderId="10" xfId="69" applyFont="1" applyFill="1" applyBorder="1" applyAlignment="1">
      <alignment horizontal="center" vertical="center" wrapText="1"/>
      <protection/>
    </xf>
    <xf numFmtId="0" fontId="4" fillId="19" borderId="10" xfId="70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1" fillId="19" borderId="10" xfId="69" applyFont="1" applyFill="1" applyBorder="1" applyAlignment="1">
      <alignment horizontal="center" vertical="center" wrapText="1"/>
      <protection/>
    </xf>
    <xf numFmtId="0" fontId="1" fillId="19" borderId="10" xfId="70" applyFont="1" applyFill="1" applyBorder="1" applyAlignment="1">
      <alignment horizontal="center" vertical="center" wrapText="1"/>
      <protection/>
    </xf>
    <xf numFmtId="177" fontId="1" fillId="19" borderId="10" xfId="0" applyNumberFormat="1" applyFont="1" applyFill="1" applyBorder="1" applyAlignment="1">
      <alignment horizontal="center" vertical="center" wrapText="1"/>
    </xf>
    <xf numFmtId="177" fontId="1" fillId="19" borderId="10" xfId="0" applyNumberFormat="1" applyFont="1" applyFill="1" applyBorder="1" applyAlignment="1">
      <alignment horizontal="center" vertical="center" wrapText="1"/>
    </xf>
    <xf numFmtId="176" fontId="1" fillId="19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7" fontId="8" fillId="19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W7" sqref="W7"/>
    </sheetView>
  </sheetViews>
  <sheetFormatPr defaultColWidth="9.00390625" defaultRowHeight="14.25"/>
  <cols>
    <col min="1" max="1" width="4.125" style="4" customWidth="1"/>
    <col min="2" max="2" width="10.00390625" style="4" customWidth="1"/>
    <col min="3" max="3" width="9.625" style="4" customWidth="1"/>
    <col min="4" max="4" width="6.25390625" style="4" customWidth="1"/>
    <col min="5" max="5" width="12.25390625" style="4" customWidth="1"/>
    <col min="6" max="7" width="6.75390625" style="4" customWidth="1"/>
    <col min="8" max="9" width="8.50390625" style="4" customWidth="1"/>
    <col min="10" max="10" width="13.375" style="4" customWidth="1"/>
    <col min="11" max="11" width="11.875" style="4" customWidth="1"/>
    <col min="12" max="13" width="14.375" style="5" customWidth="1"/>
    <col min="14" max="14" width="13.25390625" style="4" customWidth="1"/>
    <col min="15" max="15" width="15.625" style="4" customWidth="1"/>
    <col min="16" max="16" width="12.75390625" style="4" customWidth="1"/>
    <col min="17" max="17" width="14.875" style="4" customWidth="1"/>
    <col min="18" max="19" width="13.875" style="4" customWidth="1"/>
    <col min="20" max="20" width="11.875" style="4" customWidth="1"/>
    <col min="21" max="16384" width="9.00390625" style="4" customWidth="1"/>
  </cols>
  <sheetData>
    <row r="1" spans="1:20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6"/>
      <c r="O1" s="6"/>
      <c r="P1" s="6"/>
      <c r="Q1" s="6"/>
      <c r="R1" s="6"/>
      <c r="S1" s="6"/>
      <c r="T1" s="6"/>
    </row>
    <row r="2" spans="1:20" s="1" customFormat="1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20"/>
      <c r="N2" s="7"/>
      <c r="O2" s="7"/>
      <c r="P2" s="7"/>
      <c r="Q2" s="7"/>
      <c r="R2" s="7"/>
      <c r="S2" s="7"/>
      <c r="T2" s="7"/>
    </row>
    <row r="3" spans="1:20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1" t="s">
        <v>11</v>
      </c>
      <c r="K3" s="22" t="s">
        <v>12</v>
      </c>
      <c r="L3" s="23" t="s">
        <v>13</v>
      </c>
      <c r="M3" s="23"/>
      <c r="N3" s="23"/>
      <c r="O3" s="23"/>
      <c r="P3" s="23" t="s">
        <v>14</v>
      </c>
      <c r="Q3" s="23"/>
      <c r="R3" s="23"/>
      <c r="S3" s="23"/>
      <c r="T3" s="8" t="s">
        <v>15</v>
      </c>
    </row>
    <row r="4" spans="1:20" s="1" customFormat="1" ht="33" customHeight="1">
      <c r="A4" s="8"/>
      <c r="B4" s="8"/>
      <c r="C4" s="8"/>
      <c r="D4" s="11"/>
      <c r="E4" s="8"/>
      <c r="F4" s="10"/>
      <c r="G4" s="10"/>
      <c r="H4" s="10"/>
      <c r="I4" s="10"/>
      <c r="J4" s="21"/>
      <c r="K4" s="22"/>
      <c r="L4" s="9" t="s">
        <v>16</v>
      </c>
      <c r="M4" s="9" t="s">
        <v>17</v>
      </c>
      <c r="N4" s="8" t="s">
        <v>18</v>
      </c>
      <c r="O4" s="24" t="s">
        <v>19</v>
      </c>
      <c r="P4" s="25" t="s">
        <v>20</v>
      </c>
      <c r="Q4" s="36" t="s">
        <v>21</v>
      </c>
      <c r="R4" s="36" t="s">
        <v>22</v>
      </c>
      <c r="S4" s="11" t="s">
        <v>19</v>
      </c>
      <c r="T4" s="8"/>
    </row>
    <row r="5" spans="1:20" s="1" customFormat="1" ht="39.75" customHeight="1">
      <c r="A5" s="8"/>
      <c r="B5" s="8"/>
      <c r="C5" s="8"/>
      <c r="D5" s="12"/>
      <c r="E5" s="8"/>
      <c r="F5" s="10"/>
      <c r="G5" s="10"/>
      <c r="H5" s="10"/>
      <c r="I5" s="10"/>
      <c r="J5" s="21"/>
      <c r="K5" s="22"/>
      <c r="L5" s="12"/>
      <c r="M5" s="12"/>
      <c r="N5" s="8"/>
      <c r="O5" s="26"/>
      <c r="P5" s="27"/>
      <c r="Q5" s="12"/>
      <c r="R5" s="12"/>
      <c r="S5" s="12"/>
      <c r="T5" s="8"/>
    </row>
    <row r="6" spans="1:20" s="2" customFormat="1" ht="84" customHeight="1">
      <c r="A6" s="13">
        <v>1</v>
      </c>
      <c r="B6" s="14" t="s">
        <v>23</v>
      </c>
      <c r="C6" s="14" t="s">
        <v>24</v>
      </c>
      <c r="D6" s="13" t="s">
        <v>25</v>
      </c>
      <c r="E6" s="13" t="s">
        <v>26</v>
      </c>
      <c r="F6" s="15">
        <v>56</v>
      </c>
      <c r="G6" s="15">
        <v>48</v>
      </c>
      <c r="H6" s="15">
        <v>6</v>
      </c>
      <c r="I6" s="15">
        <v>6</v>
      </c>
      <c r="J6" s="28" t="s">
        <v>27</v>
      </c>
      <c r="K6" s="29">
        <v>800</v>
      </c>
      <c r="L6" s="30">
        <f aca="true" t="shared" si="0" ref="L6:L13">I6*400</f>
        <v>2400</v>
      </c>
      <c r="M6" s="30">
        <f aca="true" t="shared" si="1" ref="M6:M15">I6*K6-L6</f>
        <v>2400</v>
      </c>
      <c r="N6" s="30">
        <f aca="true" t="shared" si="2" ref="N6:N14">(G6-I6)*K6</f>
        <v>33600</v>
      </c>
      <c r="O6" s="31">
        <v>38400</v>
      </c>
      <c r="P6" s="32" t="s">
        <v>28</v>
      </c>
      <c r="Q6" s="31">
        <v>2100</v>
      </c>
      <c r="R6" s="31">
        <v>700</v>
      </c>
      <c r="S6" s="31">
        <v>2800</v>
      </c>
      <c r="T6" s="37" t="s">
        <v>29</v>
      </c>
    </row>
    <row r="7" spans="1:20" s="2" customFormat="1" ht="84" customHeight="1">
      <c r="A7" s="13">
        <v>2</v>
      </c>
      <c r="B7" s="14" t="s">
        <v>30</v>
      </c>
      <c r="C7" s="14" t="s">
        <v>31</v>
      </c>
      <c r="D7" s="13" t="s">
        <v>25</v>
      </c>
      <c r="E7" s="13" t="s">
        <v>26</v>
      </c>
      <c r="F7" s="15">
        <v>50</v>
      </c>
      <c r="G7" s="15">
        <v>48</v>
      </c>
      <c r="H7" s="15">
        <v>47</v>
      </c>
      <c r="I7" s="15">
        <v>45</v>
      </c>
      <c r="J7" s="28" t="s">
        <v>27</v>
      </c>
      <c r="K7" s="29">
        <v>800</v>
      </c>
      <c r="L7" s="30">
        <f t="shared" si="0"/>
        <v>18000</v>
      </c>
      <c r="M7" s="30">
        <f t="shared" si="1"/>
        <v>18000</v>
      </c>
      <c r="N7" s="30">
        <f t="shared" si="2"/>
        <v>2400</v>
      </c>
      <c r="O7" s="31">
        <v>38400</v>
      </c>
      <c r="P7" s="32" t="s">
        <v>32</v>
      </c>
      <c r="Q7" s="31">
        <v>15300</v>
      </c>
      <c r="R7" s="31">
        <v>5100</v>
      </c>
      <c r="S7" s="31">
        <v>20400</v>
      </c>
      <c r="T7" s="37" t="s">
        <v>33</v>
      </c>
    </row>
    <row r="8" spans="1:20" s="2" customFormat="1" ht="84" customHeight="1">
      <c r="A8" s="13">
        <v>3</v>
      </c>
      <c r="B8" s="14" t="s">
        <v>34</v>
      </c>
      <c r="C8" s="14" t="s">
        <v>35</v>
      </c>
      <c r="D8" s="13" t="s">
        <v>25</v>
      </c>
      <c r="E8" s="13" t="s">
        <v>26</v>
      </c>
      <c r="F8" s="15">
        <v>60</v>
      </c>
      <c r="G8" s="15">
        <v>54</v>
      </c>
      <c r="H8" s="15">
        <v>1</v>
      </c>
      <c r="I8" s="15">
        <v>0</v>
      </c>
      <c r="J8" s="28" t="s">
        <v>36</v>
      </c>
      <c r="K8" s="29">
        <v>700</v>
      </c>
      <c r="L8" s="30">
        <f t="shared" si="0"/>
        <v>0</v>
      </c>
      <c r="M8" s="30">
        <f t="shared" si="1"/>
        <v>0</v>
      </c>
      <c r="N8" s="30">
        <f t="shared" si="2"/>
        <v>37800</v>
      </c>
      <c r="O8" s="31">
        <v>37800</v>
      </c>
      <c r="P8" s="32">
        <v>0</v>
      </c>
      <c r="Q8" s="31">
        <v>0</v>
      </c>
      <c r="R8" s="31">
        <v>0</v>
      </c>
      <c r="S8" s="31">
        <v>0</v>
      </c>
      <c r="T8" s="37" t="s">
        <v>37</v>
      </c>
    </row>
    <row r="9" spans="1:20" s="2" customFormat="1" ht="84" customHeight="1">
      <c r="A9" s="13">
        <v>4</v>
      </c>
      <c r="B9" s="14" t="s">
        <v>38</v>
      </c>
      <c r="C9" s="14" t="s">
        <v>31</v>
      </c>
      <c r="D9" s="13" t="s">
        <v>25</v>
      </c>
      <c r="E9" s="13" t="s">
        <v>26</v>
      </c>
      <c r="F9" s="15">
        <v>63</v>
      </c>
      <c r="G9" s="15">
        <v>63</v>
      </c>
      <c r="H9" s="15">
        <v>51</v>
      </c>
      <c r="I9" s="15">
        <v>51</v>
      </c>
      <c r="J9" s="28" t="s">
        <v>39</v>
      </c>
      <c r="K9" s="29">
        <v>800</v>
      </c>
      <c r="L9" s="30">
        <f t="shared" si="0"/>
        <v>20400</v>
      </c>
      <c r="M9" s="30">
        <f t="shared" si="1"/>
        <v>20400</v>
      </c>
      <c r="N9" s="30">
        <f t="shared" si="2"/>
        <v>9600</v>
      </c>
      <c r="O9" s="31">
        <v>50400</v>
      </c>
      <c r="P9" s="32">
        <v>6</v>
      </c>
      <c r="Q9" s="31">
        <v>18360</v>
      </c>
      <c r="R9" s="31">
        <v>6120</v>
      </c>
      <c r="S9" s="31">
        <v>24480</v>
      </c>
      <c r="T9" s="37" t="s">
        <v>33</v>
      </c>
    </row>
    <row r="10" spans="1:20" s="2" customFormat="1" ht="84" customHeight="1">
      <c r="A10" s="13">
        <v>5</v>
      </c>
      <c r="B10" s="14" t="s">
        <v>38</v>
      </c>
      <c r="C10" s="14" t="s">
        <v>40</v>
      </c>
      <c r="D10" s="13" t="s">
        <v>25</v>
      </c>
      <c r="E10" s="13" t="s">
        <v>26</v>
      </c>
      <c r="F10" s="15">
        <v>52</v>
      </c>
      <c r="G10" s="15">
        <v>50</v>
      </c>
      <c r="H10" s="15">
        <v>48</v>
      </c>
      <c r="I10" s="15">
        <v>47</v>
      </c>
      <c r="J10" s="28" t="s">
        <v>39</v>
      </c>
      <c r="K10" s="29">
        <v>800</v>
      </c>
      <c r="L10" s="30">
        <f t="shared" si="0"/>
        <v>18800</v>
      </c>
      <c r="M10" s="30">
        <f t="shared" si="1"/>
        <v>18800</v>
      </c>
      <c r="N10" s="30">
        <f t="shared" si="2"/>
        <v>2400</v>
      </c>
      <c r="O10" s="31">
        <v>40000</v>
      </c>
      <c r="P10" s="32" t="s">
        <v>41</v>
      </c>
      <c r="Q10" s="31">
        <v>16740</v>
      </c>
      <c r="R10" s="31">
        <v>5580</v>
      </c>
      <c r="S10" s="31">
        <v>22320</v>
      </c>
      <c r="T10" s="37" t="s">
        <v>42</v>
      </c>
    </row>
    <row r="11" spans="1:20" s="2" customFormat="1" ht="84" customHeight="1">
      <c r="A11" s="13">
        <v>6</v>
      </c>
      <c r="B11" s="14" t="s">
        <v>43</v>
      </c>
      <c r="C11" s="14" t="s">
        <v>31</v>
      </c>
      <c r="D11" s="13" t="s">
        <v>25</v>
      </c>
      <c r="E11" s="13" t="s">
        <v>26</v>
      </c>
      <c r="F11" s="15">
        <v>50</v>
      </c>
      <c r="G11" s="15">
        <v>50</v>
      </c>
      <c r="H11" s="15">
        <v>23</v>
      </c>
      <c r="I11" s="15">
        <v>23</v>
      </c>
      <c r="J11" s="28" t="s">
        <v>27</v>
      </c>
      <c r="K11" s="29">
        <v>800</v>
      </c>
      <c r="L11" s="30">
        <f t="shared" si="0"/>
        <v>9200</v>
      </c>
      <c r="M11" s="30">
        <f t="shared" si="1"/>
        <v>9200</v>
      </c>
      <c r="N11" s="30">
        <f t="shared" si="2"/>
        <v>21600</v>
      </c>
      <c r="O11" s="31">
        <v>40000</v>
      </c>
      <c r="P11" s="32" t="s">
        <v>44</v>
      </c>
      <c r="Q11" s="31">
        <v>8160</v>
      </c>
      <c r="R11" s="31">
        <v>2720</v>
      </c>
      <c r="S11" s="31">
        <v>10880</v>
      </c>
      <c r="T11" s="37" t="s">
        <v>33</v>
      </c>
    </row>
    <row r="12" spans="1:20" s="2" customFormat="1" ht="84" customHeight="1">
      <c r="A12" s="13">
        <v>7</v>
      </c>
      <c r="B12" s="14" t="s">
        <v>45</v>
      </c>
      <c r="C12" s="14" t="s">
        <v>46</v>
      </c>
      <c r="D12" s="13" t="s">
        <v>47</v>
      </c>
      <c r="E12" s="13" t="s">
        <v>26</v>
      </c>
      <c r="F12" s="15">
        <v>52</v>
      </c>
      <c r="G12" s="15">
        <v>48</v>
      </c>
      <c r="H12" s="15">
        <v>27</v>
      </c>
      <c r="I12" s="15">
        <v>26</v>
      </c>
      <c r="J12" s="28" t="s">
        <v>48</v>
      </c>
      <c r="K12" s="29">
        <v>900</v>
      </c>
      <c r="L12" s="30">
        <f t="shared" si="0"/>
        <v>10400</v>
      </c>
      <c r="M12" s="30">
        <f t="shared" si="1"/>
        <v>13000</v>
      </c>
      <c r="N12" s="30">
        <f t="shared" si="2"/>
        <v>19800</v>
      </c>
      <c r="O12" s="31">
        <v>43200</v>
      </c>
      <c r="P12" s="32" t="s">
        <v>49</v>
      </c>
      <c r="Q12" s="31">
        <v>13980</v>
      </c>
      <c r="R12" s="31">
        <v>4660</v>
      </c>
      <c r="S12" s="31">
        <v>18640</v>
      </c>
      <c r="T12" s="37" t="s">
        <v>50</v>
      </c>
    </row>
    <row r="13" spans="1:20" ht="54.75" customHeight="1">
      <c r="A13" s="16" t="s">
        <v>51</v>
      </c>
      <c r="B13" s="16"/>
      <c r="C13" s="16"/>
      <c r="D13" s="16"/>
      <c r="E13" s="16"/>
      <c r="F13" s="16">
        <f>SUM(F6:F12)</f>
        <v>383</v>
      </c>
      <c r="G13" s="16">
        <f>SUM(G6:G12)</f>
        <v>361</v>
      </c>
      <c r="H13" s="16">
        <f>SUM(H6:H12)</f>
        <v>203</v>
      </c>
      <c r="I13" s="16">
        <f>SUM(I6:I12)</f>
        <v>198</v>
      </c>
      <c r="J13" s="16">
        <f>SUM(J6:J12)</f>
        <v>0</v>
      </c>
      <c r="K13" s="16"/>
      <c r="L13" s="33">
        <f>SUM(L6:L12)</f>
        <v>79200</v>
      </c>
      <c r="M13" s="33">
        <f aca="true" t="shared" si="3" ref="M13:S13">SUM(M6:M12)</f>
        <v>81800</v>
      </c>
      <c r="N13" s="33">
        <f t="shared" si="3"/>
        <v>127200</v>
      </c>
      <c r="O13" s="16">
        <f t="shared" si="3"/>
        <v>288200</v>
      </c>
      <c r="P13" s="16"/>
      <c r="Q13" s="16">
        <f t="shared" si="3"/>
        <v>74640</v>
      </c>
      <c r="R13" s="16">
        <f t="shared" si="3"/>
        <v>24880</v>
      </c>
      <c r="S13" s="16">
        <f t="shared" si="3"/>
        <v>99520</v>
      </c>
      <c r="T13" s="16"/>
    </row>
    <row r="14" spans="1:20" s="3" customFormat="1" ht="39" customHeight="1">
      <c r="A14" s="17" t="s">
        <v>52</v>
      </c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34"/>
      <c r="N14" s="17"/>
      <c r="O14" s="17"/>
      <c r="P14" s="17"/>
      <c r="Q14" s="17"/>
      <c r="R14" s="17" t="s">
        <v>53</v>
      </c>
      <c r="S14" s="17"/>
      <c r="T14" s="17"/>
    </row>
    <row r="22" ht="14.25">
      <c r="I22" s="35"/>
    </row>
  </sheetData>
  <sheetProtection/>
  <mergeCells count="25">
    <mergeCell ref="A1:T1"/>
    <mergeCell ref="A2:T2"/>
    <mergeCell ref="L3:O3"/>
    <mergeCell ref="P3:S3"/>
    <mergeCell ref="A13:E1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3:T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Administrator</cp:lastModifiedBy>
  <cp:lastPrinted>2015-01-29T08:49:40Z</cp:lastPrinted>
  <dcterms:created xsi:type="dcterms:W3CDTF">2012-12-17T15:01:15Z</dcterms:created>
  <dcterms:modified xsi:type="dcterms:W3CDTF">2020-12-14T07:39:40Z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