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4085"/>
  </bookViews>
  <sheets>
    <sheet name="Sheet1" sheetId="1" r:id="rId1"/>
  </sheets>
  <definedNames>
    <definedName name="_xlnm.Print_Titles" localSheetId="0">Sheet1!$4:$6</definedName>
  </definedNames>
  <calcPr calcId="144525" concurrentCalc="0"/>
</workbook>
</file>

<file path=xl/sharedStrings.xml><?xml version="1.0" encoding="utf-8"?>
<sst xmlns="http://schemas.openxmlformats.org/spreadsheetml/2006/main" count="32">
  <si>
    <t>附件3</t>
  </si>
  <si>
    <t xml:space="preserve"> 勐海县2022—2023学年招生计划汇总表（中学）</t>
  </si>
  <si>
    <t xml:space="preserve">                                                                                                                单位：个、人</t>
  </si>
  <si>
    <t>类别</t>
  </si>
  <si>
    <t>招生任务</t>
  </si>
  <si>
    <t>2022-2023学年预计在校学生数</t>
  </si>
  <si>
    <t>七年级（高一）</t>
  </si>
  <si>
    <t>八年级（高二）</t>
  </si>
  <si>
    <t>九年级（高三）</t>
  </si>
  <si>
    <t>小计</t>
  </si>
  <si>
    <t>班级数</t>
  </si>
  <si>
    <t>学生数</t>
  </si>
  <si>
    <r>
      <rPr>
        <sz val="12"/>
        <rFont val="方正仿宋_GBK"/>
        <charset val="134"/>
      </rPr>
      <t>总计</t>
    </r>
  </si>
  <si>
    <t>合计</t>
  </si>
  <si>
    <t>普通高中</t>
  </si>
  <si>
    <t>职业高中</t>
  </si>
  <si>
    <t>普通初中</t>
  </si>
  <si>
    <t>勐海县第一中学</t>
  </si>
  <si>
    <t>勐海中学</t>
  </si>
  <si>
    <t>勐海县黎明中学</t>
  </si>
  <si>
    <t>勐海县职业高级中学</t>
  </si>
  <si>
    <t>勐海县民族中学</t>
  </si>
  <si>
    <t>勐海县第三中学</t>
  </si>
  <si>
    <t>勐阿镇中学</t>
  </si>
  <si>
    <t>勐混镇中学</t>
  </si>
  <si>
    <t>打洛镇中学</t>
  </si>
  <si>
    <t>勐海镇中学</t>
  </si>
  <si>
    <t>勐满镇中学</t>
  </si>
  <si>
    <t>勐宋乡中学</t>
  </si>
  <si>
    <t>勐往乡中学</t>
  </si>
  <si>
    <t>勐海县格朗和乡九年一贯制学校</t>
  </si>
  <si>
    <t>勐海县布朗山乡九年制学校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</si>
</sst>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方正楷体_GB2312"/>
      <charset val="134"/>
    </font>
    <font>
      <sz val="14"/>
      <name val="宋体"/>
      <charset val="134"/>
    </font>
    <font>
      <sz val="18"/>
      <name val="方正小标宋_GBK"/>
      <charset val="134"/>
    </font>
    <font>
      <sz val="11"/>
      <name val="方正仿宋_GB2312"/>
      <charset val="134"/>
    </font>
    <font>
      <b/>
      <sz val="12"/>
      <name val="方正正黑_GBK"/>
      <charset val="134"/>
    </font>
    <font>
      <b/>
      <sz val="12"/>
      <name val="方正仿宋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2"/>
      <color rgb="FFFF0000"/>
      <name val="Times New Roman"/>
      <charset val="134"/>
    </font>
    <font>
      <sz val="12"/>
      <name val="宋体"/>
      <charset val="134"/>
    </font>
    <font>
      <sz val="14"/>
      <name val="方正小标宋_GBK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1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1" fillId="11" borderId="16" applyNumberFormat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32" fillId="29" borderId="17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49" applyNumberFormat="1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18415</xdr:colOff>
      <xdr:row>3</xdr:row>
      <xdr:rowOff>27940</xdr:rowOff>
    </xdr:from>
    <xdr:to>
      <xdr:col>1</xdr:col>
      <xdr:colOff>0</xdr:colOff>
      <xdr:row>6</xdr:row>
      <xdr:rowOff>0</xdr:rowOff>
    </xdr:to>
    <xdr:sp>
      <xdr:nvSpPr>
        <xdr:cNvPr id="2" name="Line 1"/>
        <xdr:cNvSpPr/>
      </xdr:nvSpPr>
      <xdr:spPr>
        <a:xfrm>
          <a:off x="18415" y="996315"/>
          <a:ext cx="1153795" cy="65786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oneCellAnchor>
    <xdr:from>
      <xdr:col>0</xdr:col>
      <xdr:colOff>632460</xdr:colOff>
      <xdr:row>3</xdr:row>
      <xdr:rowOff>167640</xdr:rowOff>
    </xdr:from>
    <xdr:ext cx="323850" cy="213360"/>
    <xdr:sp>
      <xdr:nvSpPr>
        <xdr:cNvPr id="3" name="Text Box 2"/>
        <xdr:cNvSpPr txBox="1">
          <a:spLocks noChangeArrowheads="1"/>
        </xdr:cNvSpPr>
      </xdr:nvSpPr>
      <xdr:spPr>
        <a:xfrm>
          <a:off x="632460" y="1136015"/>
          <a:ext cx="323850" cy="213360"/>
        </a:xfrm>
        <a:prstGeom prst="rect">
          <a:avLst/>
        </a:prstGeom>
        <a:noFill/>
        <a:ln w="9525" cmpd="sng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200" b="1" i="0" u="none" strike="noStrike" baseline="0">
              <a:solidFill>
                <a:srgbClr val="000000"/>
              </a:solidFill>
              <a:latin typeface="方正仿宋_GBK" panose="03000509000000000000" charset="-122"/>
              <a:ea typeface="方正仿宋_GBK" panose="03000509000000000000" charset="-122"/>
            </a:rPr>
            <a:t>项目</a:t>
          </a:r>
          <a:endParaRPr lang="zh-CN" altLang="en-US" sz="1200" b="1" i="0" u="none" strike="noStrike" baseline="0">
            <a:solidFill>
              <a:srgbClr val="000000"/>
            </a:solidFill>
            <a:latin typeface="方正仿宋_GBK" panose="03000509000000000000" charset="-122"/>
            <a:ea typeface="方正仿宋_GBK" panose="03000509000000000000" charset="-122"/>
          </a:endParaRPr>
        </a:p>
      </xdr:txBody>
    </xdr:sp>
    <xdr:clientData/>
  </xdr:oneCellAnchor>
  <xdr:oneCellAnchor>
    <xdr:from>
      <xdr:col>0</xdr:col>
      <xdr:colOff>160655</xdr:colOff>
      <xdr:row>4</xdr:row>
      <xdr:rowOff>190500</xdr:rowOff>
    </xdr:from>
    <xdr:ext cx="323850" cy="213995"/>
    <xdr:sp>
      <xdr:nvSpPr>
        <xdr:cNvPr id="4" name="Text Box 3"/>
        <xdr:cNvSpPr txBox="1">
          <a:spLocks noChangeArrowheads="1"/>
        </xdr:cNvSpPr>
      </xdr:nvSpPr>
      <xdr:spPr>
        <a:xfrm>
          <a:off x="160655" y="1387475"/>
          <a:ext cx="323850" cy="213995"/>
        </a:xfrm>
        <a:prstGeom prst="rect">
          <a:avLst/>
        </a:prstGeom>
        <a:noFill/>
        <a:ln w="9525" cmpd="sng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200" b="1" i="0" u="none" strike="noStrike" baseline="0">
              <a:solidFill>
                <a:srgbClr val="000000"/>
              </a:solidFill>
              <a:latin typeface="方正仿宋_GBK" panose="03000509000000000000" charset="-122"/>
              <a:ea typeface="方正仿宋_GBK" panose="03000509000000000000" charset="-122"/>
            </a:rPr>
            <a:t>单位</a:t>
          </a:r>
          <a:endParaRPr lang="zh-CN" altLang="en-US" sz="1200" b="1" i="0" u="none" strike="noStrike" baseline="0">
            <a:solidFill>
              <a:srgbClr val="000000"/>
            </a:solidFill>
            <a:latin typeface="方正仿宋_GBK" panose="03000509000000000000" charset="-122"/>
            <a:ea typeface="方正仿宋_GBK" panose="03000509000000000000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R27"/>
  <sheetViews>
    <sheetView tabSelected="1" zoomScale="115" zoomScaleNormal="115" topLeftCell="A5" workbookViewId="0">
      <selection activeCell="N9" sqref="N9"/>
    </sheetView>
  </sheetViews>
  <sheetFormatPr defaultColWidth="8.88333333333333" defaultRowHeight="13.5"/>
  <cols>
    <col min="1" max="1" width="15.3833333333333" customWidth="1"/>
    <col min="2" max="2" width="15.1333333333333" customWidth="1"/>
    <col min="3" max="12" width="10.25" customWidth="1"/>
  </cols>
  <sheetData>
    <row r="1" ht="29" customHeight="1" spans="1:25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</row>
    <row r="2" ht="33" customHeight="1" spans="1:25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</row>
    <row r="3" ht="14.25" spans="1:25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</row>
    <row r="4" ht="18" customHeight="1" spans="1:252">
      <c r="A4" s="7"/>
      <c r="B4" s="8" t="s">
        <v>3</v>
      </c>
      <c r="C4" s="9" t="s">
        <v>4</v>
      </c>
      <c r="D4" s="10"/>
      <c r="E4" s="8" t="s">
        <v>5</v>
      </c>
      <c r="F4" s="8"/>
      <c r="G4" s="8"/>
      <c r="H4" s="8"/>
      <c r="I4" s="8"/>
      <c r="J4" s="8"/>
      <c r="K4" s="8"/>
      <c r="L4" s="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</row>
    <row r="5" ht="18" customHeight="1" spans="1:252">
      <c r="A5" s="7"/>
      <c r="B5" s="8"/>
      <c r="C5" s="11"/>
      <c r="D5" s="12"/>
      <c r="E5" s="8" t="s">
        <v>6</v>
      </c>
      <c r="F5" s="8"/>
      <c r="G5" s="8" t="s">
        <v>7</v>
      </c>
      <c r="H5" s="8"/>
      <c r="I5" s="8" t="s">
        <v>8</v>
      </c>
      <c r="J5" s="8"/>
      <c r="K5" s="29" t="s">
        <v>9</v>
      </c>
      <c r="L5" s="30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</row>
    <row r="6" ht="18" customHeight="1" spans="1:252">
      <c r="A6" s="7"/>
      <c r="B6" s="8"/>
      <c r="C6" s="13" t="s">
        <v>10</v>
      </c>
      <c r="D6" s="13" t="s">
        <v>11</v>
      </c>
      <c r="E6" s="13" t="s">
        <v>10</v>
      </c>
      <c r="F6" s="13" t="s">
        <v>11</v>
      </c>
      <c r="G6" s="13" t="s">
        <v>10</v>
      </c>
      <c r="H6" s="13" t="s">
        <v>11</v>
      </c>
      <c r="I6" s="13" t="s">
        <v>10</v>
      </c>
      <c r="J6" s="13" t="s">
        <v>11</v>
      </c>
      <c r="K6" s="13" t="s">
        <v>10</v>
      </c>
      <c r="L6" s="13" t="s">
        <v>11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</row>
    <row r="7" ht="30" customHeight="1" spans="1:252">
      <c r="A7" s="14" t="s">
        <v>12</v>
      </c>
      <c r="B7" s="14"/>
      <c r="C7" s="15">
        <f>SUM(C8:C10)</f>
        <v>148.84</v>
      </c>
      <c r="D7" s="14">
        <f>SUM(D8:D10)</f>
        <v>7574</v>
      </c>
      <c r="E7" s="15">
        <f t="shared" ref="E7:L7" si="0">SUM(E8:E10)</f>
        <v>148.84</v>
      </c>
      <c r="F7" s="14">
        <f t="shared" si="0"/>
        <v>7574</v>
      </c>
      <c r="G7" s="14">
        <f t="shared" si="0"/>
        <v>117</v>
      </c>
      <c r="H7" s="14">
        <f t="shared" si="0"/>
        <v>5621</v>
      </c>
      <c r="I7" s="14">
        <f t="shared" si="0"/>
        <v>109</v>
      </c>
      <c r="J7" s="14">
        <f t="shared" si="0"/>
        <v>5410</v>
      </c>
      <c r="K7" s="15">
        <f>E7+G7+I7</f>
        <v>374.84</v>
      </c>
      <c r="L7" s="14">
        <f t="shared" ref="L7:L9" si="1">F7+H7+J7</f>
        <v>18605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</row>
    <row r="8" s="1" customFormat="1" ht="30" customHeight="1" spans="1:252">
      <c r="A8" s="16" t="s">
        <v>13</v>
      </c>
      <c r="B8" s="16" t="s">
        <v>14</v>
      </c>
      <c r="C8" s="14">
        <f>(C11+C13+C14)</f>
        <v>34</v>
      </c>
      <c r="D8" s="14">
        <f t="shared" ref="D8:K8" si="2">(D11+D13+D14)</f>
        <v>1850</v>
      </c>
      <c r="E8" s="15">
        <f t="shared" si="2"/>
        <v>34</v>
      </c>
      <c r="F8" s="14">
        <f t="shared" si="2"/>
        <v>1850</v>
      </c>
      <c r="G8" s="14">
        <f t="shared" si="2"/>
        <v>28</v>
      </c>
      <c r="H8" s="14">
        <f t="shared" si="2"/>
        <v>1277</v>
      </c>
      <c r="I8" s="14">
        <f t="shared" si="2"/>
        <v>27</v>
      </c>
      <c r="J8" s="14">
        <f t="shared" si="2"/>
        <v>1299</v>
      </c>
      <c r="K8" s="15">
        <f t="shared" si="2"/>
        <v>89</v>
      </c>
      <c r="L8" s="14">
        <f t="shared" si="1"/>
        <v>4426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</row>
    <row r="9" ht="30" customHeight="1" spans="1:252">
      <c r="A9" s="17"/>
      <c r="B9" s="16" t="s">
        <v>15</v>
      </c>
      <c r="C9" s="14">
        <f>(C16)</f>
        <v>10</v>
      </c>
      <c r="D9" s="14">
        <f t="shared" ref="D9:K9" si="3">(D16)</f>
        <v>550</v>
      </c>
      <c r="E9" s="15">
        <f t="shared" si="3"/>
        <v>10</v>
      </c>
      <c r="F9" s="14">
        <f t="shared" si="3"/>
        <v>550</v>
      </c>
      <c r="G9" s="14">
        <f t="shared" si="3"/>
        <v>11</v>
      </c>
      <c r="H9" s="14">
        <f t="shared" si="3"/>
        <v>597</v>
      </c>
      <c r="I9" s="14">
        <f t="shared" si="3"/>
        <v>10</v>
      </c>
      <c r="J9" s="14">
        <f t="shared" si="3"/>
        <v>546</v>
      </c>
      <c r="K9" s="15">
        <f t="shared" si="3"/>
        <v>31</v>
      </c>
      <c r="L9" s="14">
        <f t="shared" si="1"/>
        <v>1693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</row>
    <row r="10" ht="30" customHeight="1" spans="1:252">
      <c r="A10" s="17"/>
      <c r="B10" s="16" t="s">
        <v>16</v>
      </c>
      <c r="C10" s="15">
        <f>SUM(C11:C27)-C11-C13-C14-C16</f>
        <v>104.84</v>
      </c>
      <c r="D10" s="15">
        <f t="shared" ref="D10:L10" si="4">SUM(D11:D27)-D11-D13-D14-D16</f>
        <v>5174</v>
      </c>
      <c r="E10" s="15">
        <f t="shared" si="4"/>
        <v>104.84</v>
      </c>
      <c r="F10" s="15">
        <f t="shared" si="4"/>
        <v>5174</v>
      </c>
      <c r="G10" s="15">
        <f t="shared" si="4"/>
        <v>78</v>
      </c>
      <c r="H10" s="15">
        <f t="shared" si="4"/>
        <v>3747</v>
      </c>
      <c r="I10" s="15">
        <f t="shared" si="4"/>
        <v>72</v>
      </c>
      <c r="J10" s="15">
        <f t="shared" si="4"/>
        <v>3565</v>
      </c>
      <c r="K10" s="15">
        <f t="shared" si="4"/>
        <v>254.84</v>
      </c>
      <c r="L10" s="15">
        <f t="shared" si="4"/>
        <v>12486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</row>
    <row r="11" s="2" customFormat="1" ht="30" customHeight="1" spans="1:252">
      <c r="A11" s="16" t="s">
        <v>17</v>
      </c>
      <c r="B11" s="16" t="s">
        <v>14</v>
      </c>
      <c r="C11" s="15">
        <f>D11/55</f>
        <v>18</v>
      </c>
      <c r="D11" s="14">
        <v>990</v>
      </c>
      <c r="E11" s="18">
        <v>18</v>
      </c>
      <c r="F11" s="19">
        <v>990</v>
      </c>
      <c r="G11" s="19">
        <v>16</v>
      </c>
      <c r="H11" s="19">
        <v>776</v>
      </c>
      <c r="I11" s="19">
        <v>17</v>
      </c>
      <c r="J11" s="19">
        <v>847</v>
      </c>
      <c r="K11" s="15">
        <f t="shared" ref="K11:K27" si="5">E11+G11+I11</f>
        <v>51</v>
      </c>
      <c r="L11" s="14">
        <f>F11+H11+J11</f>
        <v>2613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</row>
    <row r="12" s="2" customFormat="1" ht="30" customHeight="1" spans="1:252">
      <c r="A12" s="17"/>
      <c r="B12" s="16" t="s">
        <v>16</v>
      </c>
      <c r="C12" s="20">
        <v>12</v>
      </c>
      <c r="D12" s="21">
        <v>600</v>
      </c>
      <c r="E12" s="18">
        <v>12</v>
      </c>
      <c r="F12" s="22">
        <v>600</v>
      </c>
      <c r="G12" s="19">
        <v>8</v>
      </c>
      <c r="H12" s="19">
        <v>418</v>
      </c>
      <c r="I12" s="19">
        <v>8</v>
      </c>
      <c r="J12" s="19">
        <v>382</v>
      </c>
      <c r="K12" s="15">
        <f t="shared" si="5"/>
        <v>28</v>
      </c>
      <c r="L12" s="14">
        <f t="shared" ref="L12:L27" si="6">F12+H12+J12</f>
        <v>1400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</row>
    <row r="13" s="2" customFormat="1" ht="30" customHeight="1" spans="1:252">
      <c r="A13" s="23" t="s">
        <v>18</v>
      </c>
      <c r="B13" s="16" t="s">
        <v>14</v>
      </c>
      <c r="C13" s="15">
        <v>12</v>
      </c>
      <c r="D13" s="14">
        <v>660</v>
      </c>
      <c r="E13" s="18">
        <v>12</v>
      </c>
      <c r="F13" s="19">
        <v>660</v>
      </c>
      <c r="G13" s="19">
        <v>10</v>
      </c>
      <c r="H13" s="19">
        <v>415</v>
      </c>
      <c r="I13" s="19">
        <v>8</v>
      </c>
      <c r="J13" s="19">
        <v>352</v>
      </c>
      <c r="K13" s="15">
        <f t="shared" si="5"/>
        <v>30</v>
      </c>
      <c r="L13" s="14">
        <f t="shared" si="6"/>
        <v>1427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</row>
    <row r="14" s="2" customFormat="1" ht="30" customHeight="1" spans="1:252">
      <c r="A14" s="16" t="s">
        <v>19</v>
      </c>
      <c r="B14" s="16" t="s">
        <v>14</v>
      </c>
      <c r="C14" s="15">
        <v>4</v>
      </c>
      <c r="D14" s="14">
        <v>200</v>
      </c>
      <c r="E14" s="15">
        <v>4</v>
      </c>
      <c r="F14" s="14">
        <v>200</v>
      </c>
      <c r="G14" s="14">
        <v>2</v>
      </c>
      <c r="H14" s="14">
        <v>86</v>
      </c>
      <c r="I14" s="14">
        <v>2</v>
      </c>
      <c r="J14" s="14">
        <v>100</v>
      </c>
      <c r="K14" s="15">
        <f t="shared" si="5"/>
        <v>8</v>
      </c>
      <c r="L14" s="14">
        <f t="shared" si="6"/>
        <v>386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</row>
    <row r="15" ht="30" customHeight="1" spans="1:252">
      <c r="A15" s="17"/>
      <c r="B15" s="16" t="s">
        <v>16</v>
      </c>
      <c r="C15" s="15">
        <v>11</v>
      </c>
      <c r="D15" s="14">
        <v>525</v>
      </c>
      <c r="E15" s="15">
        <v>11</v>
      </c>
      <c r="F15" s="14">
        <v>525</v>
      </c>
      <c r="G15" s="14">
        <v>5</v>
      </c>
      <c r="H15" s="14">
        <v>214</v>
      </c>
      <c r="I15" s="14">
        <v>3</v>
      </c>
      <c r="J15" s="14">
        <v>128</v>
      </c>
      <c r="K15" s="15">
        <f t="shared" si="5"/>
        <v>19</v>
      </c>
      <c r="L15" s="14">
        <f t="shared" si="6"/>
        <v>867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</row>
    <row r="16" ht="30" customHeight="1" spans="1:252">
      <c r="A16" s="16" t="s">
        <v>20</v>
      </c>
      <c r="B16" s="16" t="s">
        <v>15</v>
      </c>
      <c r="C16" s="15">
        <f>D16/55</f>
        <v>10</v>
      </c>
      <c r="D16" s="14">
        <v>550</v>
      </c>
      <c r="E16" s="18">
        <v>10</v>
      </c>
      <c r="F16" s="14">
        <v>550</v>
      </c>
      <c r="G16" s="17">
        <v>11</v>
      </c>
      <c r="H16" s="17">
        <v>597</v>
      </c>
      <c r="I16" s="17">
        <v>10</v>
      </c>
      <c r="J16" s="17">
        <v>546</v>
      </c>
      <c r="K16" s="15">
        <f t="shared" si="5"/>
        <v>31</v>
      </c>
      <c r="L16" s="14">
        <f t="shared" si="6"/>
        <v>1693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</row>
    <row r="17" ht="30" customHeight="1" spans="1:252">
      <c r="A17" s="16" t="s">
        <v>21</v>
      </c>
      <c r="B17" s="16" t="s">
        <v>16</v>
      </c>
      <c r="C17" s="24">
        <v>8</v>
      </c>
      <c r="D17" s="25">
        <v>400</v>
      </c>
      <c r="E17" s="18">
        <v>8</v>
      </c>
      <c r="F17" s="25">
        <v>400</v>
      </c>
      <c r="G17" s="17">
        <v>8</v>
      </c>
      <c r="H17" s="14">
        <v>441</v>
      </c>
      <c r="I17" s="17">
        <v>8</v>
      </c>
      <c r="J17" s="14">
        <v>424</v>
      </c>
      <c r="K17" s="15">
        <f t="shared" si="5"/>
        <v>24</v>
      </c>
      <c r="L17" s="14">
        <f t="shared" si="6"/>
        <v>1265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</row>
    <row r="18" ht="30" customHeight="1" spans="1:252">
      <c r="A18" s="16" t="s">
        <v>22</v>
      </c>
      <c r="B18" s="16" t="s">
        <v>16</v>
      </c>
      <c r="C18" s="15">
        <v>14</v>
      </c>
      <c r="D18" s="14">
        <v>700</v>
      </c>
      <c r="E18" s="18">
        <v>14</v>
      </c>
      <c r="F18" s="14">
        <v>700</v>
      </c>
      <c r="G18" s="14">
        <v>12</v>
      </c>
      <c r="H18" s="14">
        <v>586</v>
      </c>
      <c r="I18" s="14">
        <v>10</v>
      </c>
      <c r="J18" s="14">
        <v>495</v>
      </c>
      <c r="K18" s="15">
        <f t="shared" si="5"/>
        <v>36</v>
      </c>
      <c r="L18" s="14">
        <f t="shared" si="6"/>
        <v>1781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</row>
    <row r="19" ht="30" customHeight="1" spans="1:252">
      <c r="A19" s="16" t="s">
        <v>23</v>
      </c>
      <c r="B19" s="16" t="s">
        <v>16</v>
      </c>
      <c r="C19" s="15">
        <v>6.2</v>
      </c>
      <c r="D19" s="25">
        <v>302</v>
      </c>
      <c r="E19" s="15">
        <v>6.2</v>
      </c>
      <c r="F19" s="14">
        <v>302</v>
      </c>
      <c r="G19" s="14">
        <v>4</v>
      </c>
      <c r="H19" s="14">
        <v>175</v>
      </c>
      <c r="I19" s="14">
        <v>5</v>
      </c>
      <c r="J19" s="14">
        <v>267</v>
      </c>
      <c r="K19" s="15">
        <f t="shared" si="5"/>
        <v>15.2</v>
      </c>
      <c r="L19" s="14">
        <f t="shared" si="6"/>
        <v>744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</row>
    <row r="20" ht="30" customHeight="1" spans="1:252">
      <c r="A20" s="16" t="s">
        <v>24</v>
      </c>
      <c r="B20" s="16" t="s">
        <v>16</v>
      </c>
      <c r="C20" s="15">
        <v>7.9</v>
      </c>
      <c r="D20" s="25">
        <v>390</v>
      </c>
      <c r="E20" s="18">
        <v>7.9</v>
      </c>
      <c r="F20" s="14">
        <v>390</v>
      </c>
      <c r="G20" s="14">
        <v>8</v>
      </c>
      <c r="H20" s="14">
        <v>373</v>
      </c>
      <c r="I20" s="14">
        <v>8</v>
      </c>
      <c r="J20" s="14">
        <v>381</v>
      </c>
      <c r="K20" s="15">
        <f t="shared" si="5"/>
        <v>23.9</v>
      </c>
      <c r="L20" s="14">
        <f t="shared" si="6"/>
        <v>1144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</row>
    <row r="21" ht="30" customHeight="1" spans="1:252">
      <c r="A21" s="16" t="s">
        <v>25</v>
      </c>
      <c r="B21" s="16" t="s">
        <v>16</v>
      </c>
      <c r="C21" s="15">
        <v>7</v>
      </c>
      <c r="D21" s="25">
        <v>340</v>
      </c>
      <c r="E21" s="18">
        <v>7</v>
      </c>
      <c r="F21" s="14">
        <v>340</v>
      </c>
      <c r="G21" s="14">
        <v>6</v>
      </c>
      <c r="H21" s="14">
        <v>261</v>
      </c>
      <c r="I21" s="14">
        <v>6</v>
      </c>
      <c r="J21" s="14">
        <v>326</v>
      </c>
      <c r="K21" s="15">
        <f t="shared" si="5"/>
        <v>19</v>
      </c>
      <c r="L21" s="14">
        <f t="shared" si="6"/>
        <v>927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</row>
    <row r="22" ht="30" customHeight="1" spans="1:252">
      <c r="A22" s="16" t="s">
        <v>26</v>
      </c>
      <c r="B22" s="16" t="s">
        <v>16</v>
      </c>
      <c r="C22" s="15">
        <v>13.2</v>
      </c>
      <c r="D22" s="14">
        <v>660</v>
      </c>
      <c r="E22" s="18">
        <v>13.2</v>
      </c>
      <c r="F22" s="14">
        <v>660</v>
      </c>
      <c r="G22" s="14">
        <v>7</v>
      </c>
      <c r="H22" s="14">
        <v>346</v>
      </c>
      <c r="I22" s="14">
        <v>8</v>
      </c>
      <c r="J22" s="14">
        <v>433</v>
      </c>
      <c r="K22" s="15">
        <f t="shared" si="5"/>
        <v>28.2</v>
      </c>
      <c r="L22" s="14">
        <f t="shared" si="6"/>
        <v>1439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</row>
    <row r="23" ht="30" customHeight="1" spans="1:252">
      <c r="A23" s="16" t="s">
        <v>27</v>
      </c>
      <c r="B23" s="16" t="s">
        <v>16</v>
      </c>
      <c r="C23" s="15">
        <v>4.94</v>
      </c>
      <c r="D23" s="14">
        <v>247</v>
      </c>
      <c r="E23" s="18">
        <v>4.94</v>
      </c>
      <c r="F23" s="14">
        <v>247</v>
      </c>
      <c r="G23" s="14">
        <v>3</v>
      </c>
      <c r="H23" s="14">
        <v>128</v>
      </c>
      <c r="I23" s="14">
        <v>3</v>
      </c>
      <c r="J23" s="14">
        <v>142</v>
      </c>
      <c r="K23" s="15">
        <f t="shared" si="5"/>
        <v>10.94</v>
      </c>
      <c r="L23" s="14">
        <f t="shared" si="6"/>
        <v>517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</row>
    <row r="24" ht="30" customHeight="1" spans="1:252">
      <c r="A24" s="16" t="s">
        <v>28</v>
      </c>
      <c r="B24" s="16" t="s">
        <v>16</v>
      </c>
      <c r="C24" s="15">
        <v>6</v>
      </c>
      <c r="D24" s="14">
        <v>280</v>
      </c>
      <c r="E24" s="18">
        <v>6</v>
      </c>
      <c r="F24" s="14">
        <v>280</v>
      </c>
      <c r="G24" s="14">
        <v>6</v>
      </c>
      <c r="H24" s="14">
        <v>286</v>
      </c>
      <c r="I24" s="14">
        <v>5</v>
      </c>
      <c r="J24" s="14">
        <v>234</v>
      </c>
      <c r="K24" s="15">
        <f t="shared" si="5"/>
        <v>17</v>
      </c>
      <c r="L24" s="14">
        <f t="shared" si="6"/>
        <v>800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</row>
    <row r="25" ht="30" customHeight="1" spans="1:252">
      <c r="A25" s="16" t="s">
        <v>29</v>
      </c>
      <c r="B25" s="16" t="s">
        <v>16</v>
      </c>
      <c r="C25" s="15">
        <v>4</v>
      </c>
      <c r="D25" s="14">
        <v>200</v>
      </c>
      <c r="E25" s="18">
        <v>4</v>
      </c>
      <c r="F25" s="14">
        <v>200</v>
      </c>
      <c r="G25" s="14">
        <v>4</v>
      </c>
      <c r="H25" s="14">
        <v>163</v>
      </c>
      <c r="I25" s="14">
        <v>3</v>
      </c>
      <c r="J25" s="14">
        <v>145</v>
      </c>
      <c r="K25" s="15">
        <f t="shared" si="5"/>
        <v>11</v>
      </c>
      <c r="L25" s="14">
        <f t="shared" si="6"/>
        <v>508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</row>
    <row r="26" ht="30" customHeight="1" spans="1:252">
      <c r="A26" s="16" t="s">
        <v>30</v>
      </c>
      <c r="B26" s="16" t="s">
        <v>16</v>
      </c>
      <c r="C26" s="15">
        <v>3</v>
      </c>
      <c r="D26" s="14">
        <v>150</v>
      </c>
      <c r="E26" s="18">
        <v>3</v>
      </c>
      <c r="F26" s="14">
        <v>150</v>
      </c>
      <c r="G26" s="14">
        <v>2</v>
      </c>
      <c r="H26" s="14">
        <v>92</v>
      </c>
      <c r="I26" s="14"/>
      <c r="J26" s="14"/>
      <c r="K26" s="15">
        <f t="shared" si="5"/>
        <v>5</v>
      </c>
      <c r="L26" s="14">
        <f t="shared" si="6"/>
        <v>242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</row>
    <row r="27" ht="30" customHeight="1" spans="1:252">
      <c r="A27" s="16" t="s">
        <v>31</v>
      </c>
      <c r="B27" s="16" t="s">
        <v>16</v>
      </c>
      <c r="C27" s="15">
        <v>7.6</v>
      </c>
      <c r="D27" s="14">
        <v>380</v>
      </c>
      <c r="E27" s="18">
        <v>7.6</v>
      </c>
      <c r="F27" s="14">
        <v>380</v>
      </c>
      <c r="G27" s="14">
        <v>5</v>
      </c>
      <c r="H27" s="14">
        <v>264</v>
      </c>
      <c r="I27" s="14">
        <v>5</v>
      </c>
      <c r="J27" s="14">
        <v>208</v>
      </c>
      <c r="K27" s="15">
        <f t="shared" si="5"/>
        <v>17.6</v>
      </c>
      <c r="L27" s="14">
        <f t="shared" si="6"/>
        <v>852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</row>
  </sheetData>
  <mergeCells count="14">
    <mergeCell ref="A2:L2"/>
    <mergeCell ref="A3:L3"/>
    <mergeCell ref="E4:L4"/>
    <mergeCell ref="E5:F5"/>
    <mergeCell ref="G5:H5"/>
    <mergeCell ref="I5:J5"/>
    <mergeCell ref="K5:L5"/>
    <mergeCell ref="A7:B7"/>
    <mergeCell ref="A4:A6"/>
    <mergeCell ref="A8:A10"/>
    <mergeCell ref="A11:A12"/>
    <mergeCell ref="A14:A15"/>
    <mergeCell ref="B4:B6"/>
    <mergeCell ref="C4:D5"/>
  </mergeCells>
  <pageMargins left="0.751388888888889" right="0.55" top="0.55" bottom="0.55" header="0.393055555555556" footer="0.354166666666667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语</cp:lastModifiedBy>
  <dcterms:created xsi:type="dcterms:W3CDTF">2021-02-04T07:37:00Z</dcterms:created>
  <dcterms:modified xsi:type="dcterms:W3CDTF">2022-06-07T11:23:48Z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ICV">
    <vt:lpwstr>D8D37F5148934182B0E232D5BEBBC481</vt:lpwstr>
  </property>
</Properties>
</file>