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 tabRatio="500" firstSheet="2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部门基本支出预算表07!$A$7:$AA$59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<sst xmlns="http://schemas.openxmlformats.org/spreadsheetml/2006/main" count="1513" uniqueCount="520">
  <si>
    <t>公开01表</t>
  </si>
  <si>
    <t>部门财务收支预算总表</t>
  </si>
  <si>
    <t>单位名称：勐海县自然资源局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</si>
  <si>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</si>
  <si>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</si>
  <si>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</si>
  <si>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</si>
  <si>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</si>
  <si>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</si>
  <si>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</si>
  <si>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</si>
  <si>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</si>
  <si>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</si>
  <si>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</si>
  <si>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三、自然资源海洋气象等支出</t>
  </si>
  <si>
    <t>四、财政专户管理资金收入</t>
  </si>
  <si>
    <t>五、住房保障支出</t>
  </si>
  <si>
    <t>五、单位资金</t>
  </si>
  <si>
    <t>六、灾害防治及应急管理支出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</si>
  <si>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</si>
  <si>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</si>
  <si>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</si>
  <si>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</si>
  <si>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</si>
  <si>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</si>
  <si>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</si>
  <si>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</si>
  <si>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</si>
  <si>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</si>
  <si>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</si>
  <si>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</si>
  <si>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</si>
  <si>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</si>
  <si>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</si>
  <si>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</si>
  <si>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</si>
  <si>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</si>
  <si>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</si>
  <si>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</si>
  <si>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</si>
  <si>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</si>
  <si>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</si>
  <si>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</si>
  <si>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</si>
  <si>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</si>
  <si>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</si>
  <si>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</si>
  <si>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</si>
  <si>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</si>
  <si>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</si>
  <si>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</si>
  <si>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</si>
  <si>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</si>
  <si>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勐海县自然资源局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</si>
  <si>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</si>
  <si>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</si>
  <si>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</si>
  <si>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</si>
  <si>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</si>
  <si>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</si>
  <si>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</si>
  <si>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</si>
  <si>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</si>
  <si>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</si>
  <si>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</si>
  <si>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</si>
  <si>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</si>
  <si>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</si>
  <si>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</si>
  <si>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</si>
  <si>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</si>
  <si>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</si>
  <si>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</si>
  <si>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</si>
  <si>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</si>
  <si>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</si>
  <si>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</si>
  <si>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</si>
  <si>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</si>
  <si>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</si>
  <si>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</si>
  <si>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</si>
  <si>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</si>
  <si>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</si>
  <si>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</si>
  <si>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</si>
  <si>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</si>
  <si>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</si>
  <si>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</si>
  <si>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</si>
  <si>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220</t>
  </si>
  <si>
    <t>自然资源海洋气象等支出</t>
  </si>
  <si>
    <t>22001</t>
  </si>
  <si>
    <t xml:space="preserve">  自然资源事务</t>
  </si>
  <si>
    <t>2200101</t>
  </si>
  <si>
    <t xml:space="preserve">    行政运行</t>
  </si>
  <si>
    <t>2200106</t>
  </si>
  <si>
    <t xml:space="preserve">    自然资源利用与保护</t>
  </si>
  <si>
    <t>2200150</t>
  </si>
  <si>
    <t xml:space="preserve">    事业运行</t>
  </si>
  <si>
    <t>2200199</t>
  </si>
  <si>
    <t xml:space="preserve">    其他自然资源事务支出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</si>
  <si>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</si>
  <si>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</si>
  <si>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</si>
  <si>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</si>
  <si>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</si>
  <si>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</si>
  <si>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</si>
  <si>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</si>
  <si>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22406</t>
  </si>
  <si>
    <t xml:space="preserve">  自然灾害防治</t>
  </si>
  <si>
    <t>2240601</t>
  </si>
  <si>
    <t xml:space="preserve">    地质灾害防治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</si>
  <si>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</si>
  <si>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</si>
  <si>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</si>
  <si>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</si>
  <si>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</si>
  <si>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</si>
  <si>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</si>
  <si>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</si>
  <si>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</si>
  <si>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</si>
  <si>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</si>
  <si>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（三）自然资源海洋气象等支出</t>
  </si>
  <si>
    <t xml:space="preserve">  3、执法办案补助</t>
  </si>
  <si>
    <t>（五）住房保障支出</t>
  </si>
  <si>
    <t xml:space="preserve">  4、收费成本补助</t>
  </si>
  <si>
    <t>（六）灾害防治及应急管理支出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</si>
  <si>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</si>
  <si>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</si>
  <si>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</si>
  <si>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</si>
  <si>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</si>
  <si>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</si>
  <si>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</si>
  <si>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</si>
  <si>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</si>
  <si>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</si>
  <si>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</si>
  <si>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</si>
  <si>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</si>
  <si>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</si>
  <si>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</si>
  <si>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</si>
  <si>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</si>
  <si>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</si>
  <si>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</si>
  <si>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</si>
  <si>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</si>
  <si>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</si>
  <si>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</si>
  <si>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</si>
  <si>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</si>
  <si>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</si>
  <si>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</si>
  <si>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</si>
  <si>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</si>
  <si>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</si>
  <si>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</si>
  <si>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</si>
  <si>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</si>
  <si>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</si>
  <si>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</si>
  <si>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</si>
  <si>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</si>
  <si>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</si>
  <si>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</si>
  <si>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</si>
  <si>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</si>
  <si>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</si>
  <si>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</si>
  <si>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</si>
  <si>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</si>
  <si>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</si>
  <si>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</si>
  <si>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</si>
  <si>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</si>
  <si>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</si>
  <si>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</si>
  <si>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</si>
  <si>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</si>
  <si>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</si>
  <si>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</si>
  <si>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培训费</t>
  </si>
  <si>
    <t xml:space="preserve">  职工基本医疗保险缴费</t>
  </si>
  <si>
    <t>06</t>
  </si>
  <si>
    <t xml:space="preserve">  公务接待费</t>
  </si>
  <si>
    <t xml:space="preserve">  公务员医疗补助缴费</t>
  </si>
  <si>
    <t xml:space="preserve">  公务用车运行维护费</t>
  </si>
  <si>
    <t xml:space="preserve">  其他社会保障缴费</t>
  </si>
  <si>
    <t xml:space="preserve">  其他商品和服务支出</t>
  </si>
  <si>
    <t>503</t>
  </si>
  <si>
    <t>机关资本性支出（一）</t>
  </si>
  <si>
    <t xml:space="preserve">  基础设施建设</t>
  </si>
  <si>
    <t>302</t>
  </si>
  <si>
    <t>商品和服务支出</t>
  </si>
  <si>
    <t xml:space="preserve">  设备购置</t>
  </si>
  <si>
    <t xml:space="preserve">  办公费</t>
  </si>
  <si>
    <t>505</t>
  </si>
  <si>
    <t>对事业单位经常性补助</t>
  </si>
  <si>
    <t>05</t>
  </si>
  <si>
    <t xml:space="preserve">  水费</t>
  </si>
  <si>
    <t xml:space="preserve">  工资福利支出</t>
  </si>
  <si>
    <t xml:space="preserve">  电费</t>
  </si>
  <si>
    <t xml:space="preserve">  商品和服务支出</t>
  </si>
  <si>
    <t xml:space="preserve">  邮电费</t>
  </si>
  <si>
    <t xml:space="preserve">  差旅费</t>
  </si>
  <si>
    <t xml:space="preserve">  租赁费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</si>
  <si>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</si>
  <si>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</si>
  <si>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</si>
  <si>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</si>
  <si>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</si>
  <si>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</si>
  <si>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</si>
  <si>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</si>
  <si>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</si>
  <si>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</si>
  <si>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</si>
  <si>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</si>
  <si>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</si>
  <si>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</si>
  <si>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</si>
  <si>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</si>
  <si>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</si>
  <si>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</si>
  <si>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</si>
  <si>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</si>
  <si>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</si>
  <si>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</si>
  <si>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</si>
  <si>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</si>
  <si>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</si>
  <si>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</si>
  <si>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</si>
  <si>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</si>
  <si>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</si>
  <si>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</si>
  <si>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</si>
  <si>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</si>
  <si>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</si>
  <si>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</si>
  <si>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</si>
  <si>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</si>
  <si>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</si>
  <si>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</si>
  <si>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</si>
  <si>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532822210000000022295</t>
  </si>
  <si>
    <t>行政人员支出工资</t>
  </si>
  <si>
    <t>行政运行</t>
  </si>
  <si>
    <t>30101</t>
  </si>
  <si>
    <t>基本工资</t>
  </si>
  <si>
    <t>532822221100000679543</t>
  </si>
  <si>
    <t>事业人员支出工资</t>
  </si>
  <si>
    <t>事业运行</t>
  </si>
  <si>
    <t>30102</t>
  </si>
  <si>
    <t>津贴补贴</t>
  </si>
  <si>
    <t>30103</t>
  </si>
  <si>
    <t>奖金</t>
  </si>
  <si>
    <t>532822210000000023315</t>
  </si>
  <si>
    <t>绩效考核基础奖</t>
  </si>
  <si>
    <t>30107</t>
  </si>
  <si>
    <t>绩效工资</t>
  </si>
  <si>
    <t>532822221100000679520</t>
  </si>
  <si>
    <t>月奖励性绩效工资</t>
  </si>
  <si>
    <t>532822210000000022298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</si>
  <si>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</si>
  <si>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</si>
  <si>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</si>
  <si>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</si>
  <si>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</si>
  <si>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</si>
  <si>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</si>
  <si>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</si>
  <si>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</si>
  <si>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</si>
  <si>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</si>
  <si>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</si>
  <si>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</si>
  <si>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</si>
  <si>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</si>
  <si>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</si>
  <si>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</si>
  <si>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532822210000000022299</t>
  </si>
  <si>
    <t>住房公积金</t>
  </si>
  <si>
    <t>30113</t>
  </si>
  <si>
    <t>532822231100001505425</t>
  </si>
  <si>
    <t>残疾人保障金</t>
  </si>
  <si>
    <t>532822210000000018916</t>
  </si>
  <si>
    <t>一般公用经费</t>
  </si>
  <si>
    <t>30205</t>
  </si>
  <si>
    <t>水费</t>
  </si>
  <si>
    <t>30206</t>
  </si>
  <si>
    <t>电费</t>
  </si>
  <si>
    <t>532822210000000022302</t>
  </si>
  <si>
    <t>公车购置及运维费</t>
  </si>
  <si>
    <t>30231</t>
  </si>
  <si>
    <t>公务用车运行维护费</t>
  </si>
  <si>
    <t>532822210000000022987</t>
  </si>
  <si>
    <t>公务接待费</t>
  </si>
  <si>
    <t>30217</t>
  </si>
  <si>
    <t>30201</t>
  </si>
  <si>
    <t>办公费</t>
  </si>
  <si>
    <t>30211</t>
  </si>
  <si>
    <t>差旅费</t>
  </si>
  <si>
    <t>30299</t>
  </si>
  <si>
    <t>其他商品和服务支出</t>
  </si>
  <si>
    <t>30207</t>
  </si>
  <si>
    <t>邮电费</t>
  </si>
  <si>
    <t>30214</t>
  </si>
  <si>
    <t>租赁费</t>
  </si>
  <si>
    <t>31002</t>
  </si>
  <si>
    <t>办公设备购置</t>
  </si>
  <si>
    <t>30216</t>
  </si>
  <si>
    <t>培训费</t>
  </si>
  <si>
    <t>532822210000000022304</t>
  </si>
  <si>
    <t>工会经费</t>
  </si>
  <si>
    <t>30228</t>
  </si>
  <si>
    <t>532822210000000022305</t>
  </si>
  <si>
    <t>福利费</t>
  </si>
  <si>
    <t>30229</t>
  </si>
  <si>
    <t>532822210000000022303</t>
  </si>
  <si>
    <t>行政人员公务交通补贴</t>
  </si>
  <si>
    <t>30239</t>
  </si>
  <si>
    <t>其他交通费用</t>
  </si>
  <si>
    <t>行政单位离退休</t>
  </si>
  <si>
    <t>事业单位离退休</t>
  </si>
  <si>
    <t>532822231100001505775</t>
  </si>
  <si>
    <t>其他人员支出</t>
  </si>
  <si>
    <t>30199</t>
  </si>
  <si>
    <t>其他工资福利支出</t>
  </si>
  <si>
    <t>公开08表</t>
  </si>
  <si>
    <t>部门项目支出预算表</t>
  </si>
  <si>
    <t>532822231100001654645</t>
  </si>
  <si>
    <t>地质灾害治理专项资金</t>
  </si>
  <si>
    <t>地质灾害防治</t>
  </si>
  <si>
    <t>31005</t>
  </si>
  <si>
    <t>基础设施建设</t>
  </si>
  <si>
    <t>532822221100000732417</t>
  </si>
  <si>
    <t>耕地评价项目经费</t>
  </si>
  <si>
    <t>自然资源利用与保护</t>
  </si>
  <si>
    <t>委托业务费</t>
  </si>
  <si>
    <t>532822221100000732442</t>
  </si>
  <si>
    <t>兴地睦边农田整治评估报告资料编制经费</t>
  </si>
  <si>
    <t>其他自然资源事务支出</t>
  </si>
  <si>
    <t>532822221100001144968</t>
  </si>
  <si>
    <t>孟连至勐海高速公路（勐海段）建设项目工作经费</t>
  </si>
  <si>
    <t>结余结转—2012年兴地睦边勐宋曼迈、勐海曼搞、勐阿勐康、黎明1分场、4分场、勐遮曼燕项目经费</t>
  </si>
  <si>
    <t>公开09表</t>
  </si>
  <si>
    <t>部门上年结余结转支出预算表</t>
  </si>
  <si>
    <t>单位名称</t>
  </si>
  <si>
    <t>基本支出/
项目支出</t>
  </si>
  <si>
    <t>财政拨款结余结转</t>
  </si>
  <si>
    <t>结余结转—11年兴地睦边勐混曼国、曼扫、曼恩、曼根项目经费</t>
  </si>
  <si>
    <t>结余结转—2014年第二批切块补助地质灾害防治专项资金</t>
  </si>
  <si>
    <t>结余结转—2015年第一批省级和州级配套地质灾害治理专项资金</t>
  </si>
  <si>
    <t>公开10表</t>
  </si>
  <si>
    <t>部门政府性基金预算支出预算表</t>
  </si>
  <si>
    <t>本年政府性基金预算支出</t>
  </si>
  <si>
    <t>本单位无此公开事项。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</si>
  <si>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</si>
  <si>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</si>
  <si>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</si>
  <si>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</si>
  <si>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</si>
  <si>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</si>
  <si>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</si>
  <si>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</si>
  <si>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</si>
  <si>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</si>
  <si>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</si>
  <si>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</si>
  <si>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</si>
  <si>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</si>
  <si>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</si>
  <si>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</si>
  <si>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</si>
  <si>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</si>
  <si>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</si>
  <si>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</si>
  <si>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车辆加油</t>
  </si>
  <si>
    <t>C23120302 车辆加油、添加燃料服务</t>
  </si>
  <si>
    <t>2200101 行政运行</t>
  </si>
  <si>
    <t>30231 公务用车运行维护费</t>
  </si>
  <si>
    <t>年</t>
  </si>
  <si>
    <t>车辆保险</t>
  </si>
  <si>
    <t>C18040199 其他商业保险服务</t>
  </si>
  <si>
    <t>车辆维修和保养</t>
  </si>
  <si>
    <t>C23120301 车辆维修和保养服务</t>
  </si>
  <si>
    <t>扫描仪</t>
  </si>
  <si>
    <t>A02021118 扫描仪</t>
  </si>
  <si>
    <t>2200150 事业运行</t>
  </si>
  <si>
    <t>31002 办公设备购置</t>
  </si>
  <si>
    <t>台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</si>
  <si>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</si>
  <si>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</si>
  <si>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</si>
  <si>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</si>
  <si>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</si>
  <si>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</si>
  <si>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</si>
  <si>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</si>
  <si>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</si>
  <si>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</si>
  <si>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</si>
  <si>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</si>
  <si>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</si>
  <si>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</si>
  <si>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</si>
  <si>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</si>
  <si>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</si>
  <si>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</si>
  <si>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</si>
  <si>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</si>
  <si>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</si>
  <si>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1.因公出国（境）费用。2023年勐海县自然资源局安排出国（境）费预算0万元，较上年同口径无变化，持平原因是：我单位无因公出国（境）安排。2.公务用车购置及运行维护费。2023年勐海县自然资源局安排公务用车购置及运行费6.5万元，主要用于单位公务用车燃料费、维修费、过路过桥费、保险费、安全奖励费用等支出。其中：公务用车购置费0万元，较上年同口径无变化，持平原因是：我单位无公务用车购置安排；运行费6.5万元，较上年同口径增加了0.5万元，增加的原因是：为贯彻落实中央八项规定的相关要求，厉行节约，反对浪费，加强单位公车规范管理，我单位车辆老旧，所以维修维护费增加。3.公务接待费。2023年勐海县自然资源局安排公务接待费预算3.5万元，主要用于单位规定开支的各类公务接待（含外宾接待）支出。较上年同口径减少1.5万元，，减少的原因是：我单位按照中央八项规定，严格控制公务接待费经费支出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</si>
  <si>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</si>
  <si>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</si>
  <si>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</si>
  <si>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</si>
  <si>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</si>
  <si>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</si>
  <si>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</si>
  <si>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</si>
  <si>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</si>
  <si>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</si>
  <si>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</si>
  <si>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</si>
  <si>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地质灾害治理专项资金</t>
  </si>
  <si>
    <t>申请拨付200万元地质灾害治理专项资金，为了全县防治地质灾害，避免和减轻地质灾害造成的损失，维护人民生命和财产安全，促进经济和社会的可持续发展</t>
  </si>
  <si>
    <t>产出指标</t>
  </si>
  <si>
    <t>数量指标</t>
  </si>
  <si>
    <t>建设规模</t>
  </si>
  <si>
    <t>=</t>
  </si>
  <si>
    <t>100</t>
  </si>
  <si>
    <t>亩</t>
  </si>
  <si>
    <t>定量指标</t>
  </si>
  <si>
    <t>效益指标</t>
  </si>
  <si>
    <t>经济效益指标</t>
  </si>
  <si>
    <t>保障人民群众财产生命安全</t>
  </si>
  <si>
    <t>有效防治地质灾害发生杜绝人员伤亡</t>
  </si>
  <si>
    <t>人</t>
  </si>
  <si>
    <t>定性指标</t>
  </si>
  <si>
    <t>满意度指标</t>
  </si>
  <si>
    <t>服务对象满意度指标</t>
  </si>
  <si>
    <t>让受灾群众得到满意</t>
  </si>
  <si>
    <t>&gt;=</t>
  </si>
  <si>
    <t>92</t>
  </si>
  <si>
    <t>%</t>
  </si>
  <si>
    <t>申请拨付200万元地质灾害治理专项资金，为了全县防治地质灾害，避免和减轻地质灾害造成的损失，维护人民生命和财产安全，促进经济和社会的可持续发展空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</si>
  <si>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</si>
  <si>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</si>
  <si>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</si>
  <si>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</si>
  <si>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</si>
  <si>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</si>
  <si>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</si>
  <si>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</si>
  <si>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</si>
  <si>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</si>
  <si>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</si>
  <si>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</si>
  <si>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</si>
  <si>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</si>
  <si>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</si>
  <si>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</si>
  <si>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</si>
  <si>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</si>
  <si>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</si>
  <si>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2010605 扫描仪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</si>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</sst>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" borderId="1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" borderId="18" applyNumberFormat="0" applyAlignment="0" applyProtection="0">
      <alignment vertical="center"/>
    </xf>
    <xf numFmtId="0" fontId="41" fillId="6" borderId="19" applyNumberFormat="0" applyAlignment="0" applyProtection="0">
      <alignment vertical="center"/>
    </xf>
    <xf numFmtId="0" fontId="42" fillId="6" borderId="18" applyNumberFormat="0" applyAlignment="0" applyProtection="0">
      <alignment vertical="center"/>
    </xf>
    <xf numFmtId="0" fontId="43" fillId="7" borderId="20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2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 vertical="top"/>
      <protection locked="0"/>
    </xf>
    <xf numFmtId="0" fontId="6" fillId="0" borderId="7" xfId="49" applyFont="1" applyFill="1" applyBorder="1" applyAlignment="1" applyProtection="1">
      <alignment horizontal="right" vertical="top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top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 vertical="top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top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vertical="top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>
      <alignment vertical="top"/>
    </xf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>
      <alignment vertical="top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vertical="top"/>
    </xf>
    <xf numFmtId="49" fontId="24" fillId="0" borderId="0" xfId="49" applyNumberFormat="1" applyFont="1" applyFill="1" applyBorder="1" applyAlignment="1" applyProtection="1">
      <alignment vertical="top"/>
    </xf>
    <xf numFmtId="0" fontId="24" fillId="0" borderId="0" xfId="49" applyFont="1" applyFill="1" applyBorder="1" applyAlignment="1" applyProtection="1">
      <alignment horizontal="right" vertical="top"/>
    </xf>
    <xf numFmtId="0" fontId="2" fillId="0" borderId="0" xfId="49" applyFont="1" applyFill="1" applyBorder="1" applyAlignment="1" applyProtection="1">
      <alignment horizontal="right" vertical="top"/>
    </xf>
    <xf numFmtId="0" fontId="25" fillId="0" borderId="0" xfId="49" applyFont="1" applyFill="1" applyBorder="1" applyAlignment="1" applyProtection="1">
      <alignment horizontal="right" vertical="top"/>
    </xf>
    <xf numFmtId="0" fontId="5" fillId="0" borderId="0" xfId="49" applyFont="1" applyFill="1" applyBorder="1" applyAlignment="1" applyProtection="1">
      <alignment horizontal="right" vertical="top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right" vertical="top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1" fillId="3" borderId="0" xfId="49" applyNumberFormat="1" applyFont="1" applyFill="1" applyBorder="1" applyAlignment="1" applyProtection="1">
      <alignment vertical="top"/>
    </xf>
    <xf numFmtId="0" fontId="1" fillId="3" borderId="0" xfId="49" applyFont="1" applyFill="1" applyBorder="1" applyAlignment="1" applyProtection="1">
      <alignment vertical="top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vertical="top"/>
    </xf>
    <xf numFmtId="49" fontId="6" fillId="0" borderId="7" xfId="49" applyNumberFormat="1" applyFont="1" applyFill="1" applyBorder="1" applyAlignment="1" applyProtection="1">
      <alignment horizontal="center" vertical="top"/>
    </xf>
    <xf numFmtId="4" fontId="6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vertical="top"/>
      <protection locked="0"/>
    </xf>
    <xf numFmtId="0" fontId="9" fillId="3" borderId="0" xfId="49" applyFont="1" applyFill="1" applyBorder="1" applyAlignment="1" applyProtection="1">
      <alignment horizontal="center" vertical="center" wrapText="1"/>
    </xf>
    <xf numFmtId="49" fontId="11" fillId="0" borderId="0" xfId="49" applyNumberFormat="1" applyFont="1" applyFill="1" applyBorder="1" applyAlignment="1" applyProtection="1">
      <alignment vertical="top"/>
    </xf>
    <xf numFmtId="49" fontId="11" fillId="0" borderId="0" xfId="49" applyNumberFormat="1" applyFont="1" applyFill="1" applyBorder="1" applyAlignment="1" applyProtection="1">
      <alignment horizontal="center" vertical="top"/>
    </xf>
    <xf numFmtId="49" fontId="11" fillId="3" borderId="0" xfId="49" applyNumberFormat="1" applyFont="1" applyFill="1" applyBorder="1" applyAlignment="1" applyProtection="1">
      <alignment vertical="top"/>
    </xf>
    <xf numFmtId="0" fontId="5" fillId="3" borderId="0" xfId="49" applyFont="1" applyFill="1" applyBorder="1" applyAlignment="1" applyProtection="1">
      <alignment vertical="top"/>
    </xf>
    <xf numFmtId="0" fontId="5" fillId="3" borderId="3" xfId="49" applyFont="1" applyFill="1" applyBorder="1" applyAlignment="1" applyProtection="1">
      <alignment horizontal="center" vertic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5" fillId="3" borderId="4" xfId="49" applyNumberFormat="1" applyFont="1" applyFill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/>
    </xf>
    <xf numFmtId="49" fontId="5" fillId="3" borderId="7" xfId="49" applyNumberFormat="1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49" fontId="6" fillId="3" borderId="7" xfId="49" applyNumberFormat="1" applyFont="1" applyFill="1" applyBorder="1" applyAlignment="1" applyProtection="1">
      <alignment horizontal="left" vertical="center"/>
    </xf>
    <xf numFmtId="4" fontId="3" fillId="3" borderId="7" xfId="49" applyNumberFormat="1" applyFont="1" applyFill="1" applyBorder="1" applyAlignment="1" applyProtection="1">
      <alignment horizontal="right" vertical="center"/>
    </xf>
    <xf numFmtId="0" fontId="27" fillId="3" borderId="4" xfId="49" applyFont="1" applyFill="1" applyBorder="1" applyAlignment="1" applyProtection="1">
      <alignment horizontal="center" vertical="center"/>
    </xf>
    <xf numFmtId="4" fontId="3" fillId="3" borderId="7" xfId="49" applyNumberFormat="1" applyFont="1" applyFill="1" applyBorder="1" applyAlignment="1" applyProtection="1">
      <alignment horizontal="righ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</xf>
    <xf numFmtId="0" fontId="5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B20" sqref="B20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8" customWidth="1"/>
  </cols>
  <sheetData>
    <row r="1" ht="13.5" customHeight="1" spans="1:4">
      <c r="A1" s="3"/>
      <c r="B1" s="3"/>
      <c r="C1" s="3"/>
      <c r="D1" s="69" t="s">
        <v>0</v>
      </c>
    </row>
    <row r="2" ht="36" customHeight="1" spans="1:4">
      <c r="A2" s="92" t="s">
        <v>1</v>
      </c>
      <c r="B2" s="312"/>
      <c r="C2" s="312"/>
      <c r="D2" s="312"/>
    </row>
    <row r="3" ht="21" customHeight="1" spans="1:4">
      <c r="A3" s="39" t="s">
        <v>2</v>
      </c>
      <c r="B3" s="260"/>
      <c r="C3" s="260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63" t="s">
        <v>9</v>
      </c>
      <c r="B7" s="84">
        <v>14947092.88</v>
      </c>
      <c r="C7" s="263" t="s">
        <v>10</v>
      </c>
      <c r="D7" s="84">
        <v>1640877.12</v>
      </c>
    </row>
    <row r="8" ht="20.25" customHeight="1" spans="1:4">
      <c r="A8" s="263" t="s">
        <v>11</v>
      </c>
      <c r="B8" s="84"/>
      <c r="C8" s="263" t="s">
        <v>12</v>
      </c>
      <c r="D8" s="84">
        <v>981601.02</v>
      </c>
    </row>
    <row r="9" ht="20.25" customHeight="1" spans="1:4">
      <c r="A9" s="263" t="s">
        <v>13</v>
      </c>
      <c r="B9" s="84"/>
      <c r="C9" s="263" t="s">
        <v>14</v>
      </c>
      <c r="D9" s="84">
        <v>9632315.74</v>
      </c>
    </row>
    <row r="10" ht="20.25" customHeight="1" spans="1:4">
      <c r="A10" s="263" t="s">
        <v>15</v>
      </c>
      <c r="B10" s="88"/>
      <c r="C10" s="263" t="s">
        <v>16</v>
      </c>
      <c r="D10" s="84">
        <v>937483.68</v>
      </c>
    </row>
    <row r="11" ht="20.25" customHeight="1" spans="1:4">
      <c r="A11" s="263" t="s">
        <v>17</v>
      </c>
      <c r="B11" s="84"/>
      <c r="C11" s="263" t="s">
        <v>18</v>
      </c>
      <c r="D11" s="84">
        <v>3552995.92</v>
      </c>
    </row>
    <row r="12" ht="20.25" customHeight="1" spans="1:4">
      <c r="A12" s="263" t="s">
        <v>19</v>
      </c>
      <c r="B12" s="88"/>
      <c r="C12" s="263"/>
      <c r="D12" s="157"/>
    </row>
    <row r="13" ht="20.25" customHeight="1" spans="1:4">
      <c r="A13" s="263" t="s">
        <v>20</v>
      </c>
      <c r="B13" s="88"/>
      <c r="C13" s="263"/>
      <c r="D13" s="157"/>
    </row>
    <row r="14" ht="20.25" customHeight="1" spans="1:4">
      <c r="A14" s="263" t="s">
        <v>21</v>
      </c>
      <c r="B14" s="88"/>
      <c r="C14" s="263"/>
      <c r="D14" s="157"/>
    </row>
    <row r="15" ht="20.25" customHeight="1" spans="1:4">
      <c r="A15" s="313" t="s">
        <v>22</v>
      </c>
      <c r="B15" s="88"/>
      <c r="C15" s="264"/>
      <c r="D15" s="265"/>
    </row>
    <row r="16" ht="20.25" customHeight="1" spans="1:4">
      <c r="A16" s="313" t="s">
        <v>23</v>
      </c>
      <c r="B16" s="314"/>
      <c r="C16" s="264"/>
      <c r="D16" s="265"/>
    </row>
    <row r="17" ht="18.75" customHeight="1" spans="1:4">
      <c r="A17" s="315" t="s">
        <v>24</v>
      </c>
      <c r="B17" s="316"/>
      <c r="C17" s="317"/>
      <c r="D17" s="265"/>
    </row>
    <row r="18" ht="20.25" customHeight="1" spans="1:4">
      <c r="A18" s="318" t="s">
        <v>25</v>
      </c>
      <c r="B18" s="319">
        <v>14947092.88</v>
      </c>
      <c r="C18" s="264" t="s">
        <v>26</v>
      </c>
      <c r="D18" s="267">
        <v>16745273.48</v>
      </c>
    </row>
    <row r="19" ht="20.25" customHeight="1" spans="1:4">
      <c r="A19" s="313" t="s">
        <v>27</v>
      </c>
      <c r="B19" s="316">
        <v>1798180.6</v>
      </c>
      <c r="C19" s="263" t="s">
        <v>28</v>
      </c>
      <c r="D19" s="157" t="s">
        <v>29</v>
      </c>
    </row>
    <row r="20" ht="20.25" customHeight="1" spans="1:4">
      <c r="A20" s="320" t="s">
        <v>30</v>
      </c>
      <c r="B20" s="319">
        <v>16745273.48</v>
      </c>
      <c r="C20" s="264" t="s">
        <v>31</v>
      </c>
      <c r="D20" s="321">
        <v>16745273.48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1" sqref="$A1:$XFD1048576"/>
    </sheetView>
  </sheetViews>
  <sheetFormatPr defaultColWidth="10.3333333333333" defaultRowHeight="14.25" customHeight="1" outlineLevelCol="4"/>
  <cols>
    <col min="1" max="1" width="30" style="175" customWidth="1"/>
    <col min="2" max="5" width="30" style="1" customWidth="1"/>
    <col min="6" max="16384" width="10.3333333333333" style="36" customWidth="1"/>
  </cols>
  <sheetData>
    <row r="1" s="1" customFormat="1" ht="23.25" customHeight="1" spans="1:5">
      <c r="A1" s="176">
        <v>0</v>
      </c>
      <c r="B1" s="177">
        <v>1</v>
      </c>
      <c r="C1" s="178"/>
      <c r="D1" s="178"/>
      <c r="E1" s="69" t="s">
        <v>358</v>
      </c>
    </row>
    <row r="2" s="1" customFormat="1" ht="36" customHeight="1" spans="1:5">
      <c r="A2" s="37" t="s">
        <v>359</v>
      </c>
      <c r="B2" s="71"/>
      <c r="C2" s="71"/>
      <c r="D2" s="71"/>
      <c r="E2" s="71"/>
    </row>
    <row r="3" s="8" customFormat="1" ht="15" customHeight="1" spans="1:5">
      <c r="A3" s="95" t="s">
        <v>2</v>
      </c>
      <c r="B3" s="179"/>
      <c r="C3" s="180"/>
      <c r="D3" s="180"/>
      <c r="E3" s="69" t="s">
        <v>3</v>
      </c>
    </row>
    <row r="4" s="1" customFormat="1" ht="20.25" customHeight="1" spans="1:5">
      <c r="A4" s="181" t="s">
        <v>56</v>
      </c>
      <c r="B4" s="17" t="s">
        <v>57</v>
      </c>
      <c r="C4" s="12" t="s">
        <v>360</v>
      </c>
      <c r="D4" s="13"/>
      <c r="E4" s="14"/>
    </row>
    <row r="5" s="1" customFormat="1" ht="20.25" customHeight="1" spans="1:5">
      <c r="A5" s="182"/>
      <c r="B5" s="183"/>
      <c r="C5" s="17" t="s">
        <v>35</v>
      </c>
      <c r="D5" s="12" t="s">
        <v>64</v>
      </c>
      <c r="E5" s="17" t="s">
        <v>65</v>
      </c>
    </row>
    <row r="6" s="1" customFormat="1" ht="20.25" customHeight="1" spans="1:5">
      <c r="A6" s="184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161</v>
      </c>
      <c r="B7" s="29" t="s">
        <v>161</v>
      </c>
      <c r="C7" s="157" t="s">
        <v>161</v>
      </c>
      <c r="D7" s="157" t="s">
        <v>161</v>
      </c>
      <c r="E7" s="157" t="s">
        <v>161</v>
      </c>
    </row>
    <row r="8" s="1" customFormat="1" ht="20.25" customHeight="1" spans="1:5">
      <c r="A8" s="12" t="s">
        <v>114</v>
      </c>
      <c r="B8" s="14"/>
      <c r="C8" s="157" t="s">
        <v>161</v>
      </c>
      <c r="D8" s="157" t="s">
        <v>161</v>
      </c>
      <c r="E8" s="157" t="s">
        <v>161</v>
      </c>
    </row>
    <row r="9" customHeight="1" spans="1:1">
      <c r="A9" s="175" t="s">
        <v>361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5"/>
  <sheetViews>
    <sheetView showGridLines="0" workbookViewId="0">
      <selection activeCell="G25" sqref="G25"/>
    </sheetView>
  </sheetViews>
  <sheetFormatPr defaultColWidth="10" defaultRowHeight="12.75" customHeight="1"/>
  <cols>
    <col min="1" max="1" width="19.8333333333333" style="129" customWidth="1"/>
    <col min="2" max="2" width="25.6666666666667" style="129" customWidth="1"/>
    <col min="3" max="3" width="43.5" style="129" customWidth="1"/>
    <col min="4" max="4" width="25.3333333333333" style="91" customWidth="1"/>
    <col min="5" max="5" width="28" style="91" customWidth="1"/>
    <col min="6" max="7" width="10.5" style="129" customWidth="1"/>
    <col min="8" max="8" width="15.1666666666667" style="91" customWidth="1"/>
    <col min="9" max="9" width="14.1666666666667" style="91" customWidth="1"/>
    <col min="10" max="10" width="24.1666666666667" style="129" customWidth="1"/>
    <col min="11" max="11" width="20.1666666666667" style="129" customWidth="1"/>
    <col min="12" max="16" width="20.1666666666667" style="91" customWidth="1"/>
    <col min="17" max="18" width="15.1666666666667" style="78" customWidth="1"/>
    <col min="19" max="20" width="15.1666666666667" style="129" customWidth="1"/>
    <col min="21" max="26" width="15.1666666666667" style="91" customWidth="1"/>
    <col min="27" max="16384" width="10" style="91" customWidth="1"/>
  </cols>
  <sheetData>
    <row r="1" ht="17.25" customHeight="1" spans="1:26">
      <c r="A1" s="142"/>
      <c r="B1" s="143"/>
      <c r="C1" s="143"/>
      <c r="D1" s="144"/>
      <c r="E1" s="144"/>
      <c r="F1" s="143"/>
      <c r="G1" s="143"/>
      <c r="H1" s="144"/>
      <c r="I1" s="144"/>
      <c r="J1" s="143"/>
      <c r="K1" s="143"/>
      <c r="L1" s="4"/>
      <c r="M1" s="4"/>
      <c r="N1" s="4"/>
      <c r="O1" s="4"/>
      <c r="P1" s="4"/>
      <c r="Q1" s="4"/>
      <c r="R1" s="4"/>
      <c r="S1" s="143"/>
      <c r="T1" s="165"/>
      <c r="U1" s="147"/>
      <c r="V1" s="147"/>
      <c r="W1" s="147"/>
      <c r="X1" s="147"/>
      <c r="Y1" s="147"/>
      <c r="Z1" s="4" t="s">
        <v>362</v>
      </c>
    </row>
    <row r="2" ht="67.5" customHeight="1" spans="1:26">
      <c r="A2" s="131" t="s">
        <v>363</v>
      </c>
      <c r="B2" s="145"/>
      <c r="C2" s="145"/>
      <c r="D2" s="146"/>
      <c r="E2" s="146"/>
      <c r="F2" s="145"/>
      <c r="G2" s="145"/>
      <c r="H2" s="146"/>
      <c r="I2" s="146"/>
      <c r="J2" s="145"/>
      <c r="K2" s="145"/>
      <c r="L2" s="160"/>
      <c r="M2" s="160"/>
      <c r="N2" s="160"/>
      <c r="O2" s="160"/>
      <c r="P2" s="160"/>
      <c r="Q2" s="160"/>
      <c r="R2" s="160"/>
      <c r="S2" s="145"/>
      <c r="T2" s="145"/>
      <c r="U2" s="146"/>
      <c r="V2" s="146"/>
      <c r="W2" s="146"/>
      <c r="X2" s="146"/>
      <c r="Y2" s="146"/>
      <c r="Z2" s="146"/>
    </row>
    <row r="3" ht="18.75" customHeight="1" spans="1:26">
      <c r="A3" s="133" t="s">
        <v>2</v>
      </c>
      <c r="B3" s="142"/>
      <c r="C3" s="142"/>
      <c r="D3" s="147"/>
      <c r="E3" s="147"/>
      <c r="F3" s="142"/>
      <c r="G3" s="142"/>
      <c r="H3" s="147"/>
      <c r="I3" s="147"/>
      <c r="J3" s="142"/>
      <c r="K3" s="142"/>
      <c r="L3" s="147"/>
      <c r="M3" s="147"/>
      <c r="N3" s="147"/>
      <c r="O3" s="147"/>
      <c r="P3" s="147"/>
      <c r="Q3" s="142"/>
      <c r="R3" s="142"/>
      <c r="S3" s="142"/>
      <c r="T3" s="142"/>
      <c r="U3" s="147"/>
      <c r="V3" s="147"/>
      <c r="W3" s="147"/>
      <c r="X3" s="147"/>
      <c r="Y3" s="147"/>
      <c r="Z3" s="4" t="s">
        <v>226</v>
      </c>
    </row>
    <row r="4" ht="21.75" customHeight="1" spans="1:26">
      <c r="A4" s="148" t="s">
        <v>364</v>
      </c>
      <c r="B4" s="148" t="s">
        <v>365</v>
      </c>
      <c r="C4" s="148" t="s">
        <v>366</v>
      </c>
      <c r="D4" s="169" t="s">
        <v>367</v>
      </c>
      <c r="E4" s="60" t="s">
        <v>368</v>
      </c>
      <c r="F4" s="11" t="s">
        <v>369</v>
      </c>
      <c r="G4" s="11" t="s">
        <v>370</v>
      </c>
      <c r="H4" s="60" t="s">
        <v>371</v>
      </c>
      <c r="I4" s="60" t="s">
        <v>372</v>
      </c>
      <c r="J4" s="12" t="s">
        <v>234</v>
      </c>
      <c r="K4" s="13"/>
      <c r="L4" s="161"/>
      <c r="M4" s="161"/>
      <c r="N4" s="161"/>
      <c r="O4" s="161"/>
      <c r="P4" s="161"/>
      <c r="Q4" s="161"/>
      <c r="R4" s="161"/>
      <c r="S4" s="13"/>
      <c r="T4" s="13"/>
      <c r="U4" s="161"/>
      <c r="V4" s="161"/>
      <c r="W4" s="161"/>
      <c r="X4" s="161"/>
      <c r="Y4" s="161"/>
      <c r="Z4" s="164"/>
    </row>
    <row r="5" ht="21.75" customHeight="1" spans="1:26">
      <c r="A5" s="149"/>
      <c r="B5" s="149" t="s">
        <v>373</v>
      </c>
      <c r="C5" s="149" t="s">
        <v>367</v>
      </c>
      <c r="D5" s="151"/>
      <c r="E5" s="151"/>
      <c r="F5" s="150" t="s">
        <v>369</v>
      </c>
      <c r="G5" s="150" t="s">
        <v>374</v>
      </c>
      <c r="H5" s="151"/>
      <c r="I5" s="151"/>
      <c r="J5" s="150" t="s">
        <v>35</v>
      </c>
      <c r="K5" s="54" t="s">
        <v>48</v>
      </c>
      <c r="L5" s="161"/>
      <c r="M5" s="161"/>
      <c r="N5" s="161"/>
      <c r="O5" s="161"/>
      <c r="P5" s="164"/>
      <c r="Q5" s="60" t="s">
        <v>375</v>
      </c>
      <c r="R5" s="60" t="s">
        <v>376</v>
      </c>
      <c r="S5" s="166" t="s">
        <v>377</v>
      </c>
      <c r="T5" s="54" t="s">
        <v>42</v>
      </c>
      <c r="U5" s="161"/>
      <c r="V5" s="161"/>
      <c r="W5" s="161"/>
      <c r="X5" s="161"/>
      <c r="Y5" s="161"/>
      <c r="Z5" s="164"/>
    </row>
    <row r="6" ht="36" customHeight="1" spans="1:26">
      <c r="A6" s="152"/>
      <c r="B6" s="152"/>
      <c r="C6" s="152"/>
      <c r="D6" s="154"/>
      <c r="E6" s="154"/>
      <c r="F6" s="153"/>
      <c r="G6" s="153"/>
      <c r="H6" s="154"/>
      <c r="I6" s="154"/>
      <c r="J6" s="150"/>
      <c r="K6" s="153" t="s">
        <v>37</v>
      </c>
      <c r="L6" s="153" t="s">
        <v>238</v>
      </c>
      <c r="M6" s="153" t="s">
        <v>378</v>
      </c>
      <c r="N6" s="153" t="s">
        <v>379</v>
      </c>
      <c r="O6" s="153" t="s">
        <v>380</v>
      </c>
      <c r="P6" s="153" t="s">
        <v>381</v>
      </c>
      <c r="Q6" s="153" t="s">
        <v>37</v>
      </c>
      <c r="R6" s="153"/>
      <c r="S6" s="167"/>
      <c r="T6" s="153" t="s">
        <v>37</v>
      </c>
      <c r="U6" s="153" t="s">
        <v>43</v>
      </c>
      <c r="V6" s="153" t="s">
        <v>242</v>
      </c>
      <c r="W6" s="153" t="s">
        <v>45</v>
      </c>
      <c r="X6" s="153" t="s">
        <v>46</v>
      </c>
      <c r="Y6" s="153" t="s">
        <v>243</v>
      </c>
      <c r="Z6" s="153" t="s">
        <v>47</v>
      </c>
    </row>
    <row r="7" ht="15" customHeight="1" spans="1:26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  <c r="X7" s="99">
        <v>24</v>
      </c>
      <c r="Y7" s="99">
        <v>25</v>
      </c>
      <c r="Z7" s="99">
        <v>26</v>
      </c>
    </row>
    <row r="8" ht="26.25" customHeight="1" spans="1:26">
      <c r="A8" s="100" t="s">
        <v>297</v>
      </c>
      <c r="B8" s="102"/>
      <c r="C8" s="102"/>
      <c r="D8" s="101"/>
      <c r="E8" s="101"/>
      <c r="F8" s="102"/>
      <c r="G8" s="102"/>
      <c r="H8" s="88">
        <v>31000</v>
      </c>
      <c r="I8" s="173" t="s">
        <v>64</v>
      </c>
      <c r="J8" s="84">
        <v>62000</v>
      </c>
      <c r="K8" s="84">
        <v>62000</v>
      </c>
      <c r="L8" s="88">
        <v>62000</v>
      </c>
      <c r="M8" s="88"/>
      <c r="N8" s="88"/>
      <c r="O8" s="88"/>
      <c r="P8" s="88"/>
      <c r="Q8" s="88"/>
      <c r="R8" s="88"/>
      <c r="S8" s="174"/>
      <c r="T8" s="84"/>
      <c r="U8" s="88"/>
      <c r="V8" s="88"/>
      <c r="W8" s="88"/>
      <c r="X8" s="88"/>
      <c r="Y8" s="88"/>
      <c r="Z8" s="88"/>
    </row>
    <row r="9" ht="26.25" customHeight="1" spans="1:26">
      <c r="A9" s="100"/>
      <c r="B9" s="100" t="s">
        <v>382</v>
      </c>
      <c r="C9" s="100" t="s">
        <v>383</v>
      </c>
      <c r="D9" s="170" t="s">
        <v>384</v>
      </c>
      <c r="E9" s="170" t="s">
        <v>385</v>
      </c>
      <c r="F9" s="102" t="s">
        <v>386</v>
      </c>
      <c r="G9" s="102" t="s">
        <v>142</v>
      </c>
      <c r="H9" s="88"/>
      <c r="I9" s="140"/>
      <c r="J9" s="84">
        <v>20000</v>
      </c>
      <c r="K9" s="84">
        <v>20000</v>
      </c>
      <c r="L9" s="88">
        <v>20000</v>
      </c>
      <c r="M9" s="88"/>
      <c r="N9" s="88"/>
      <c r="O9" s="88"/>
      <c r="P9" s="88"/>
      <c r="Q9" s="88"/>
      <c r="R9" s="88"/>
      <c r="S9" s="174"/>
      <c r="T9" s="84"/>
      <c r="U9" s="88"/>
      <c r="V9" s="88"/>
      <c r="W9" s="88"/>
      <c r="X9" s="88"/>
      <c r="Y9" s="88"/>
      <c r="Z9" s="88"/>
    </row>
    <row r="10" ht="26.25" customHeight="1" spans="1:26">
      <c r="A10" s="171"/>
      <c r="B10" s="100" t="s">
        <v>387</v>
      </c>
      <c r="C10" s="100" t="s">
        <v>388</v>
      </c>
      <c r="D10" s="170" t="s">
        <v>384</v>
      </c>
      <c r="E10" s="170" t="s">
        <v>385</v>
      </c>
      <c r="F10" s="102" t="s">
        <v>386</v>
      </c>
      <c r="G10" s="102" t="s">
        <v>142</v>
      </c>
      <c r="H10" s="88"/>
      <c r="I10" s="124"/>
      <c r="J10" s="84">
        <v>6000</v>
      </c>
      <c r="K10" s="84">
        <v>6000</v>
      </c>
      <c r="L10" s="88">
        <v>6000</v>
      </c>
      <c r="M10" s="88"/>
      <c r="N10" s="88"/>
      <c r="O10" s="88"/>
      <c r="P10" s="88"/>
      <c r="Q10" s="88"/>
      <c r="R10" s="88"/>
      <c r="S10" s="174"/>
      <c r="T10" s="84"/>
      <c r="U10" s="88"/>
      <c r="V10" s="88"/>
      <c r="W10" s="88"/>
      <c r="X10" s="88"/>
      <c r="Y10" s="88"/>
      <c r="Z10" s="88"/>
    </row>
    <row r="11" ht="26.25" customHeight="1" spans="1:26">
      <c r="A11" s="171"/>
      <c r="B11" s="100" t="s">
        <v>389</v>
      </c>
      <c r="C11" s="100" t="s">
        <v>390</v>
      </c>
      <c r="D11" s="170" t="s">
        <v>384</v>
      </c>
      <c r="E11" s="170" t="s">
        <v>385</v>
      </c>
      <c r="F11" s="102" t="s">
        <v>386</v>
      </c>
      <c r="G11" s="102" t="s">
        <v>142</v>
      </c>
      <c r="H11" s="88">
        <v>31000</v>
      </c>
      <c r="I11" s="124"/>
      <c r="J11" s="84">
        <v>31000</v>
      </c>
      <c r="K11" s="84">
        <v>31000</v>
      </c>
      <c r="L11" s="88">
        <v>31000</v>
      </c>
      <c r="M11" s="88"/>
      <c r="N11" s="88"/>
      <c r="O11" s="88"/>
      <c r="P11" s="88"/>
      <c r="Q11" s="88"/>
      <c r="R11" s="88"/>
      <c r="S11" s="174"/>
      <c r="T11" s="84"/>
      <c r="U11" s="88"/>
      <c r="V11" s="88"/>
      <c r="W11" s="88"/>
      <c r="X11" s="88"/>
      <c r="Y11" s="88"/>
      <c r="Z11" s="88"/>
    </row>
    <row r="12" ht="26.25" customHeight="1" spans="1:26">
      <c r="A12" s="171"/>
      <c r="B12" s="100" t="s">
        <v>387</v>
      </c>
      <c r="C12" s="100" t="s">
        <v>388</v>
      </c>
      <c r="D12" s="170" t="s">
        <v>384</v>
      </c>
      <c r="E12" s="170" t="s">
        <v>385</v>
      </c>
      <c r="F12" s="102" t="s">
        <v>386</v>
      </c>
      <c r="G12" s="102" t="s">
        <v>142</v>
      </c>
      <c r="H12" s="88"/>
      <c r="I12" s="124"/>
      <c r="J12" s="84">
        <v>5000</v>
      </c>
      <c r="K12" s="84">
        <v>5000</v>
      </c>
      <c r="L12" s="88">
        <v>5000</v>
      </c>
      <c r="M12" s="88"/>
      <c r="N12" s="88"/>
      <c r="O12" s="88"/>
      <c r="P12" s="88"/>
      <c r="Q12" s="88"/>
      <c r="R12" s="88"/>
      <c r="S12" s="174"/>
      <c r="T12" s="84"/>
      <c r="U12" s="88"/>
      <c r="V12" s="88"/>
      <c r="W12" s="88"/>
      <c r="X12" s="88"/>
      <c r="Y12" s="88"/>
      <c r="Z12" s="88"/>
    </row>
    <row r="13" ht="26.25" customHeight="1" spans="1:26">
      <c r="A13" s="100" t="s">
        <v>291</v>
      </c>
      <c r="B13" s="171"/>
      <c r="C13" s="171"/>
      <c r="D13" s="124"/>
      <c r="E13" s="124"/>
      <c r="F13" s="171"/>
      <c r="G13" s="171"/>
      <c r="H13" s="88">
        <v>8700</v>
      </c>
      <c r="I13" s="173" t="s">
        <v>64</v>
      </c>
      <c r="J13" s="84">
        <v>8700</v>
      </c>
      <c r="K13" s="84">
        <v>8700</v>
      </c>
      <c r="L13" s="88">
        <v>8700</v>
      </c>
      <c r="M13" s="88"/>
      <c r="N13" s="88"/>
      <c r="O13" s="88"/>
      <c r="P13" s="88"/>
      <c r="Q13" s="88"/>
      <c r="R13" s="88"/>
      <c r="S13" s="174"/>
      <c r="T13" s="84"/>
      <c r="U13" s="88"/>
      <c r="V13" s="88"/>
      <c r="W13" s="88"/>
      <c r="X13" s="88"/>
      <c r="Y13" s="88"/>
      <c r="Z13" s="88"/>
    </row>
    <row r="14" ht="26.25" customHeight="1" spans="1:26">
      <c r="A14" s="171"/>
      <c r="B14" s="100" t="s">
        <v>391</v>
      </c>
      <c r="C14" s="100" t="s">
        <v>392</v>
      </c>
      <c r="D14" s="170" t="s">
        <v>393</v>
      </c>
      <c r="E14" s="170" t="s">
        <v>394</v>
      </c>
      <c r="F14" s="102" t="s">
        <v>395</v>
      </c>
      <c r="G14" s="102" t="s">
        <v>144</v>
      </c>
      <c r="H14" s="88">
        <v>8700</v>
      </c>
      <c r="I14" s="124"/>
      <c r="J14" s="84">
        <v>8700</v>
      </c>
      <c r="K14" s="84">
        <v>8700</v>
      </c>
      <c r="L14" s="88">
        <v>8700</v>
      </c>
      <c r="M14" s="88"/>
      <c r="N14" s="88"/>
      <c r="O14" s="88"/>
      <c r="P14" s="88"/>
      <c r="Q14" s="88"/>
      <c r="R14" s="88"/>
      <c r="S14" s="174"/>
      <c r="T14" s="84"/>
      <c r="U14" s="88"/>
      <c r="V14" s="88"/>
      <c r="W14" s="88"/>
      <c r="X14" s="88"/>
      <c r="Y14" s="88"/>
      <c r="Z14" s="88"/>
    </row>
    <row r="15" ht="26.25" customHeight="1" spans="1:26">
      <c r="A15" s="158" t="s">
        <v>35</v>
      </c>
      <c r="B15" s="159"/>
      <c r="C15" s="159"/>
      <c r="D15" s="172"/>
      <c r="E15" s="172"/>
      <c r="F15" s="49"/>
      <c r="G15" s="50"/>
      <c r="H15" s="88">
        <v>39700</v>
      </c>
      <c r="I15" s="140"/>
      <c r="J15" s="84">
        <v>70700</v>
      </c>
      <c r="K15" s="84">
        <v>70700</v>
      </c>
      <c r="L15" s="88">
        <v>70700</v>
      </c>
      <c r="M15" s="88"/>
      <c r="N15" s="88"/>
      <c r="O15" s="88"/>
      <c r="P15" s="88"/>
      <c r="Q15" s="88"/>
      <c r="R15" s="88"/>
      <c r="S15" s="174"/>
      <c r="T15" s="84"/>
      <c r="U15" s="88"/>
      <c r="V15" s="88"/>
      <c r="W15" s="88"/>
      <c r="X15" s="88"/>
      <c r="Y15" s="88"/>
      <c r="Z15" s="88"/>
    </row>
  </sheetData>
  <mergeCells count="18">
    <mergeCell ref="A2:Z2"/>
    <mergeCell ref="J4:Z4"/>
    <mergeCell ref="K5:P5"/>
    <mergeCell ref="T5:Z5"/>
    <mergeCell ref="A15:G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0.1875" bottom="0.197916666666667" header="0.1875" footer="0.1875"/>
  <pageSetup paperSize="1" scale="3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workbookViewId="0">
      <selection activeCell="F25" sqref="F25"/>
    </sheetView>
  </sheetViews>
  <sheetFormatPr defaultColWidth="10" defaultRowHeight="12.75" customHeight="1"/>
  <cols>
    <col min="1" max="1" width="70.3333333333333" style="129" customWidth="1"/>
    <col min="2" max="5" width="37.6666666666667" style="129" customWidth="1"/>
    <col min="6" max="6" width="37.6666666666667" style="91" customWidth="1"/>
    <col min="7" max="7" width="22.1666666666667" style="91" customWidth="1"/>
    <col min="8" max="8" width="23.5" style="129" customWidth="1"/>
    <col min="9" max="9" width="16.5" style="91" customWidth="1"/>
    <col min="10" max="10" width="19.8333333333333" style="129" customWidth="1"/>
    <col min="11" max="14" width="20.1666666666667" style="91" customWidth="1"/>
    <col min="15" max="16" width="15.1666666666667" style="78" customWidth="1"/>
    <col min="17" max="18" width="15.1666666666667" style="129" customWidth="1"/>
    <col min="19" max="24" width="15.1666666666667" style="91" customWidth="1"/>
    <col min="25" max="16384" width="10" style="91" customWidth="1"/>
  </cols>
  <sheetData>
    <row r="1" ht="17.25" customHeight="1" spans="1:24">
      <c r="A1" s="142"/>
      <c r="B1" s="143"/>
      <c r="C1" s="143"/>
      <c r="D1" s="143"/>
      <c r="E1" s="143"/>
      <c r="F1" s="144"/>
      <c r="G1" s="144"/>
      <c r="H1" s="143"/>
      <c r="I1" s="144"/>
      <c r="J1" s="143"/>
      <c r="K1" s="4"/>
      <c r="L1" s="4"/>
      <c r="M1" s="4"/>
      <c r="N1" s="4"/>
      <c r="O1" s="4"/>
      <c r="P1" s="4"/>
      <c r="Q1" s="143"/>
      <c r="R1" s="165"/>
      <c r="S1" s="147"/>
      <c r="T1" s="147"/>
      <c r="U1" s="147"/>
      <c r="V1" s="147"/>
      <c r="W1" s="147"/>
      <c r="X1" s="4" t="s">
        <v>396</v>
      </c>
    </row>
    <row r="2" ht="67.5" customHeight="1" spans="1:24">
      <c r="A2" s="131" t="s">
        <v>397</v>
      </c>
      <c r="B2" s="145"/>
      <c r="C2" s="145"/>
      <c r="D2" s="145"/>
      <c r="E2" s="145"/>
      <c r="F2" s="146"/>
      <c r="G2" s="146"/>
      <c r="H2" s="145"/>
      <c r="I2" s="146"/>
      <c r="J2" s="145"/>
      <c r="K2" s="160"/>
      <c r="L2" s="160"/>
      <c r="M2" s="160"/>
      <c r="N2" s="160"/>
      <c r="O2" s="160"/>
      <c r="P2" s="160"/>
      <c r="Q2" s="145"/>
      <c r="R2" s="145"/>
      <c r="S2" s="146"/>
      <c r="T2" s="146"/>
      <c r="U2" s="146"/>
      <c r="V2" s="146"/>
      <c r="W2" s="146"/>
      <c r="X2" s="146"/>
    </row>
    <row r="3" ht="18.75" customHeight="1" spans="1:24">
      <c r="A3" s="133" t="s">
        <v>2</v>
      </c>
      <c r="B3" s="142"/>
      <c r="C3" s="142"/>
      <c r="D3" s="142"/>
      <c r="E3" s="142"/>
      <c r="F3" s="147"/>
      <c r="G3" s="147"/>
      <c r="H3" s="142"/>
      <c r="I3" s="147"/>
      <c r="J3" s="142"/>
      <c r="K3" s="147"/>
      <c r="L3" s="147"/>
      <c r="M3" s="147"/>
      <c r="N3" s="147"/>
      <c r="O3" s="142"/>
      <c r="P3" s="142"/>
      <c r="Q3" s="142"/>
      <c r="R3" s="142"/>
      <c r="S3" s="147"/>
      <c r="T3" s="147"/>
      <c r="U3" s="147"/>
      <c r="V3" s="147"/>
      <c r="W3" s="147"/>
      <c r="X3" s="4" t="s">
        <v>226</v>
      </c>
    </row>
    <row r="4" ht="21.75" customHeight="1" spans="1:24">
      <c r="A4" s="148" t="s">
        <v>364</v>
      </c>
      <c r="B4" s="148" t="s">
        <v>398</v>
      </c>
      <c r="C4" s="148" t="s">
        <v>399</v>
      </c>
      <c r="D4" s="11" t="s">
        <v>400</v>
      </c>
      <c r="E4" s="11" t="s">
        <v>401</v>
      </c>
      <c r="F4" s="60" t="s">
        <v>402</v>
      </c>
      <c r="G4" s="60" t="s">
        <v>372</v>
      </c>
      <c r="H4" s="12" t="s">
        <v>234</v>
      </c>
      <c r="I4" s="161"/>
      <c r="J4" s="13"/>
      <c r="K4" s="161"/>
      <c r="L4" s="161"/>
      <c r="M4" s="161"/>
      <c r="N4" s="161"/>
      <c r="O4" s="161"/>
      <c r="P4" s="161"/>
      <c r="Q4" s="13"/>
      <c r="R4" s="13"/>
      <c r="S4" s="161"/>
      <c r="T4" s="161"/>
      <c r="U4" s="161"/>
      <c r="V4" s="161"/>
      <c r="W4" s="161"/>
      <c r="X4" s="164"/>
    </row>
    <row r="5" ht="21.75" customHeight="1" spans="1:24">
      <c r="A5" s="149"/>
      <c r="B5" s="149" t="s">
        <v>373</v>
      </c>
      <c r="C5" s="149" t="s">
        <v>367</v>
      </c>
      <c r="D5" s="150" t="s">
        <v>369</v>
      </c>
      <c r="E5" s="150" t="s">
        <v>374</v>
      </c>
      <c r="F5" s="151"/>
      <c r="G5" s="151"/>
      <c r="H5" s="150" t="s">
        <v>35</v>
      </c>
      <c r="I5" s="162" t="s">
        <v>48</v>
      </c>
      <c r="J5" s="163" t="s">
        <v>48</v>
      </c>
      <c r="K5" s="161"/>
      <c r="L5" s="161"/>
      <c r="M5" s="161"/>
      <c r="N5" s="164"/>
      <c r="O5" s="60" t="s">
        <v>375</v>
      </c>
      <c r="P5" s="60" t="s">
        <v>376</v>
      </c>
      <c r="Q5" s="166" t="s">
        <v>377</v>
      </c>
      <c r="R5" s="54" t="s">
        <v>403</v>
      </c>
      <c r="S5" s="161"/>
      <c r="T5" s="161"/>
      <c r="U5" s="161"/>
      <c r="V5" s="161"/>
      <c r="W5" s="161"/>
      <c r="X5" s="164"/>
    </row>
    <row r="6" ht="36" customHeight="1" spans="1:24">
      <c r="A6" s="152"/>
      <c r="B6" s="152"/>
      <c r="C6" s="152"/>
      <c r="D6" s="153"/>
      <c r="E6" s="153"/>
      <c r="F6" s="154"/>
      <c r="G6" s="154"/>
      <c r="H6" s="150"/>
      <c r="I6" s="154" t="s">
        <v>37</v>
      </c>
      <c r="J6" s="153" t="s">
        <v>238</v>
      </c>
      <c r="K6" s="153" t="s">
        <v>378</v>
      </c>
      <c r="L6" s="153" t="s">
        <v>379</v>
      </c>
      <c r="M6" s="153" t="s">
        <v>380</v>
      </c>
      <c r="N6" s="153" t="s">
        <v>381</v>
      </c>
      <c r="O6" s="153" t="s">
        <v>37</v>
      </c>
      <c r="P6" s="153"/>
      <c r="Q6" s="167"/>
      <c r="R6" s="153" t="s">
        <v>37</v>
      </c>
      <c r="S6" s="153" t="s">
        <v>43</v>
      </c>
      <c r="T6" s="153" t="s">
        <v>242</v>
      </c>
      <c r="U6" s="153" t="s">
        <v>45</v>
      </c>
      <c r="V6" s="153" t="s">
        <v>46</v>
      </c>
      <c r="W6" s="153" t="s">
        <v>243</v>
      </c>
      <c r="X6" s="153" t="s">
        <v>47</v>
      </c>
    </row>
    <row r="7" ht="15" customHeight="1" spans="1:24">
      <c r="A7" s="155">
        <v>1</v>
      </c>
      <c r="B7" s="155">
        <v>2</v>
      </c>
      <c r="C7" s="155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156">
        <v>11</v>
      </c>
      <c r="L7" s="156">
        <v>12</v>
      </c>
      <c r="M7" s="156">
        <v>13</v>
      </c>
      <c r="N7" s="156">
        <v>14</v>
      </c>
      <c r="O7" s="156">
        <v>15</v>
      </c>
      <c r="P7" s="156">
        <v>16</v>
      </c>
      <c r="Q7" s="156">
        <v>17</v>
      </c>
      <c r="R7" s="156">
        <v>18</v>
      </c>
      <c r="S7" s="156">
        <v>19</v>
      </c>
      <c r="T7" s="156">
        <v>20</v>
      </c>
      <c r="U7" s="156">
        <v>21</v>
      </c>
      <c r="V7" s="156">
        <v>22</v>
      </c>
      <c r="W7" s="156">
        <v>23</v>
      </c>
      <c r="X7" s="156">
        <v>24</v>
      </c>
    </row>
    <row r="8" ht="25.5" customHeight="1" spans="1:24">
      <c r="A8" s="100" t="s">
        <v>161</v>
      </c>
      <c r="B8" s="102"/>
      <c r="C8" s="102"/>
      <c r="D8" s="102"/>
      <c r="E8" s="102"/>
      <c r="F8" s="140"/>
      <c r="G8" s="24" t="s">
        <v>161</v>
      </c>
      <c r="H8" s="157" t="s">
        <v>161</v>
      </c>
      <c r="I8" s="140" t="s">
        <v>161</v>
      </c>
      <c r="J8" s="157" t="s">
        <v>161</v>
      </c>
      <c r="K8" s="140" t="s">
        <v>161</v>
      </c>
      <c r="L8" s="140" t="s">
        <v>161</v>
      </c>
      <c r="M8" s="140" t="s">
        <v>161</v>
      </c>
      <c r="N8" s="140" t="s">
        <v>161</v>
      </c>
      <c r="O8" s="140" t="s">
        <v>161</v>
      </c>
      <c r="P8" s="140" t="s">
        <v>161</v>
      </c>
      <c r="Q8" s="168" t="s">
        <v>161</v>
      </c>
      <c r="R8" s="157" t="s">
        <v>161</v>
      </c>
      <c r="S8" s="140" t="s">
        <v>161</v>
      </c>
      <c r="T8" s="140" t="s">
        <v>161</v>
      </c>
      <c r="U8" s="140" t="s">
        <v>161</v>
      </c>
      <c r="V8" s="140" t="s">
        <v>161</v>
      </c>
      <c r="W8" s="140" t="s">
        <v>161</v>
      </c>
      <c r="X8" s="140" t="s">
        <v>161</v>
      </c>
    </row>
    <row r="9" ht="26.25" customHeight="1" spans="1:24">
      <c r="A9" s="100"/>
      <c r="B9" s="100" t="s">
        <v>161</v>
      </c>
      <c r="C9" s="100" t="s">
        <v>161</v>
      </c>
      <c r="D9" s="100" t="s">
        <v>161</v>
      </c>
      <c r="E9" s="100" t="s">
        <v>161</v>
      </c>
      <c r="F9" s="31" t="s">
        <v>161</v>
      </c>
      <c r="G9" s="140"/>
      <c r="H9" s="157" t="s">
        <v>161</v>
      </c>
      <c r="I9" s="140" t="s">
        <v>161</v>
      </c>
      <c r="J9" s="157" t="s">
        <v>161</v>
      </c>
      <c r="K9" s="140" t="s">
        <v>161</v>
      </c>
      <c r="L9" s="140" t="s">
        <v>161</v>
      </c>
      <c r="M9" s="140" t="s">
        <v>161</v>
      </c>
      <c r="N9" s="140" t="s">
        <v>161</v>
      </c>
      <c r="O9" s="140" t="s">
        <v>161</v>
      </c>
      <c r="P9" s="140" t="s">
        <v>161</v>
      </c>
      <c r="Q9" s="168" t="s">
        <v>161</v>
      </c>
      <c r="R9" s="157" t="s">
        <v>161</v>
      </c>
      <c r="S9" s="140" t="s">
        <v>161</v>
      </c>
      <c r="T9" s="140" t="s">
        <v>161</v>
      </c>
      <c r="U9" s="140" t="s">
        <v>161</v>
      </c>
      <c r="V9" s="140" t="s">
        <v>161</v>
      </c>
      <c r="W9" s="140" t="s">
        <v>161</v>
      </c>
      <c r="X9" s="140" t="s">
        <v>161</v>
      </c>
    </row>
    <row r="10" ht="26.25" customHeight="1" spans="1:24">
      <c r="A10" s="158" t="s">
        <v>35</v>
      </c>
      <c r="B10" s="159"/>
      <c r="C10" s="159"/>
      <c r="D10" s="49"/>
      <c r="E10" s="50"/>
      <c r="F10" s="140"/>
      <c r="G10" s="140"/>
      <c r="H10" s="157" t="s">
        <v>161</v>
      </c>
      <c r="I10" s="140" t="s">
        <v>161</v>
      </c>
      <c r="J10" s="157" t="s">
        <v>161</v>
      </c>
      <c r="K10" s="140" t="s">
        <v>161</v>
      </c>
      <c r="L10" s="140" t="s">
        <v>161</v>
      </c>
      <c r="M10" s="140" t="s">
        <v>161</v>
      </c>
      <c r="N10" s="140" t="s">
        <v>161</v>
      </c>
      <c r="O10" s="140" t="s">
        <v>161</v>
      </c>
      <c r="P10" s="140" t="s">
        <v>161</v>
      </c>
      <c r="Q10" s="168" t="s">
        <v>161</v>
      </c>
      <c r="R10" s="157" t="s">
        <v>161</v>
      </c>
      <c r="S10" s="140" t="s">
        <v>161</v>
      </c>
      <c r="T10" s="140" t="s">
        <v>161</v>
      </c>
      <c r="U10" s="140" t="s">
        <v>161</v>
      </c>
      <c r="V10" s="140" t="s">
        <v>161</v>
      </c>
      <c r="W10" s="140" t="s">
        <v>161</v>
      </c>
      <c r="X10" s="140" t="s">
        <v>161</v>
      </c>
    </row>
    <row r="11" customHeight="1" spans="1:1">
      <c r="A11" s="1" t="s">
        <v>361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75" right="0.1875" top="0.1875" bottom="0.197916666666667" header="0.1875" footer="0.1875"/>
  <pageSetup paperSize="1" scale="3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J14" sqref="J14"/>
    </sheetView>
  </sheetViews>
  <sheetFormatPr defaultColWidth="10" defaultRowHeight="12.75" customHeight="1" outlineLevelCol="4"/>
  <cols>
    <col min="1" max="1" width="47.3333333333333" style="129" customWidth="1"/>
    <col min="2" max="3" width="28.3333333333333" style="129" customWidth="1"/>
    <col min="4" max="4" width="26.8333333333333" style="129" customWidth="1"/>
    <col min="5" max="5" width="28.3333333333333" style="129" customWidth="1"/>
    <col min="6" max="16384" width="10" style="36" customWidth="1"/>
  </cols>
  <sheetData>
    <row r="1" s="125" customFormat="1" ht="21" customHeight="1" spans="1:5">
      <c r="A1" s="130" t="s">
        <v>404</v>
      </c>
      <c r="B1" s="129"/>
      <c r="C1" s="129"/>
      <c r="D1" s="129"/>
      <c r="E1" s="129"/>
    </row>
    <row r="2" s="126" customFormat="1" ht="39.75" customHeight="1" spans="1:5">
      <c r="A2" s="131" t="s">
        <v>405</v>
      </c>
      <c r="B2" s="132"/>
      <c r="C2" s="132"/>
      <c r="D2" s="132"/>
      <c r="E2" s="132"/>
    </row>
    <row r="3" s="125" customFormat="1" ht="15" customHeight="1" spans="1:5">
      <c r="A3" s="133" t="s">
        <v>2</v>
      </c>
      <c r="B3" s="134"/>
      <c r="C3" s="135"/>
      <c r="D3" s="134"/>
      <c r="E3" s="69" t="s">
        <v>226</v>
      </c>
    </row>
    <row r="4" s="127" customFormat="1" ht="24" customHeight="1" spans="1:5">
      <c r="A4" s="60" t="s">
        <v>406</v>
      </c>
      <c r="B4" s="60" t="s">
        <v>407</v>
      </c>
      <c r="C4" s="60" t="s">
        <v>408</v>
      </c>
      <c r="D4" s="54" t="s">
        <v>409</v>
      </c>
      <c r="E4" s="136"/>
    </row>
    <row r="5" s="127" customFormat="1" ht="51" customHeight="1" spans="1:5">
      <c r="A5" s="137"/>
      <c r="B5" s="137"/>
      <c r="C5" s="137"/>
      <c r="D5" s="85" t="s">
        <v>410</v>
      </c>
      <c r="E5" s="85" t="s">
        <v>411</v>
      </c>
    </row>
    <row r="6" s="128" customFormat="1" ht="20.25" customHeight="1" spans="1:5">
      <c r="A6" s="85" t="s">
        <v>35</v>
      </c>
      <c r="B6" s="88">
        <v>100000</v>
      </c>
      <c r="C6" s="88">
        <v>110000</v>
      </c>
      <c r="D6" s="88">
        <v>-10000</v>
      </c>
      <c r="E6" s="138">
        <f>D6/C6</f>
        <v>-0.0909090909090909</v>
      </c>
    </row>
    <row r="7" s="128" customFormat="1" ht="20.25" customHeight="1" spans="1:5">
      <c r="A7" s="139" t="s">
        <v>412</v>
      </c>
      <c r="B7" s="88">
        <v>0</v>
      </c>
      <c r="C7" s="140">
        <v>0</v>
      </c>
      <c r="D7" s="88">
        <v>0</v>
      </c>
      <c r="E7" s="138">
        <v>0</v>
      </c>
    </row>
    <row r="8" s="128" customFormat="1" ht="20.25" customHeight="1" spans="1:5">
      <c r="A8" s="139" t="s">
        <v>413</v>
      </c>
      <c r="B8" s="88">
        <v>35000</v>
      </c>
      <c r="C8" s="88">
        <v>50000</v>
      </c>
      <c r="D8" s="88">
        <v>-15000</v>
      </c>
      <c r="E8" s="138">
        <f>D8/C8</f>
        <v>-0.3</v>
      </c>
    </row>
    <row r="9" s="128" customFormat="1" ht="20.25" customHeight="1" spans="1:5">
      <c r="A9" s="139" t="s">
        <v>414</v>
      </c>
      <c r="B9" s="88">
        <v>65000</v>
      </c>
      <c r="C9" s="88">
        <v>60000</v>
      </c>
      <c r="D9" s="88">
        <v>5000</v>
      </c>
      <c r="E9" s="138">
        <f>D9/C9</f>
        <v>0.0833333333333333</v>
      </c>
    </row>
    <row r="10" s="128" customFormat="1" ht="20.25" customHeight="1" spans="1:5">
      <c r="A10" s="139" t="s">
        <v>415</v>
      </c>
      <c r="B10" s="88">
        <v>0</v>
      </c>
      <c r="C10" s="140">
        <v>0</v>
      </c>
      <c r="D10" s="88">
        <v>0</v>
      </c>
      <c r="E10" s="138">
        <v>0</v>
      </c>
    </row>
    <row r="11" s="128" customFormat="1" ht="20.25" customHeight="1" spans="1:5">
      <c r="A11" s="139" t="s">
        <v>416</v>
      </c>
      <c r="B11" s="88">
        <v>65000</v>
      </c>
      <c r="C11" s="88">
        <v>60000</v>
      </c>
      <c r="D11" s="88">
        <v>5000</v>
      </c>
      <c r="E11" s="138">
        <f>D11/C11</f>
        <v>0.0833333333333333</v>
      </c>
    </row>
    <row r="12" s="78" customFormat="1" ht="124" customHeight="1" spans="1:5">
      <c r="A12" s="141" t="s">
        <v>417</v>
      </c>
      <c r="B12" s="49"/>
      <c r="C12" s="49"/>
      <c r="D12" s="49"/>
      <c r="E12" s="50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  <ignoredErrors>
    <ignoredError sqref="E1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6"/>
  <sheetViews>
    <sheetView topLeftCell="B4" workbookViewId="0">
      <selection activeCell="J20" sqref="J20"/>
    </sheetView>
  </sheetViews>
  <sheetFormatPr defaultColWidth="10.6666666666667" defaultRowHeight="12" customHeight="1"/>
  <cols>
    <col min="1" max="1" width="69.3333333333333" style="77" customWidth="1"/>
    <col min="2" max="2" width="23.8333333333333" style="91" customWidth="1"/>
    <col min="3" max="3" width="37.1666666666667" style="77" customWidth="1"/>
    <col min="4" max="4" width="14.5" style="77" customWidth="1"/>
    <col min="5" max="5" width="18" style="77" customWidth="1"/>
    <col min="6" max="6" width="20.8333333333333" style="77" customWidth="1"/>
    <col min="7" max="7" width="12" style="78" customWidth="1"/>
    <col min="8" max="8" width="11.6666666666667" style="77" customWidth="1"/>
    <col min="9" max="9" width="12" style="78" customWidth="1"/>
    <col min="10" max="10" width="18.8333333333333" style="78" customWidth="1"/>
    <col min="11" max="11" width="53" style="91" customWidth="1"/>
    <col min="12" max="16384" width="10.6666666666667" style="91" customWidth="1"/>
  </cols>
  <sheetData>
    <row r="1" ht="15.75" customHeight="1" spans="11:11">
      <c r="K1" s="4" t="s">
        <v>418</v>
      </c>
    </row>
    <row r="2" s="89" customFormat="1" ht="81.75" customHeight="1" spans="1:11">
      <c r="A2" s="92" t="s">
        <v>419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120" t="s">
        <v>2</v>
      </c>
      <c r="B3" s="121"/>
      <c r="C3" s="122"/>
      <c r="D3" s="122"/>
      <c r="E3" s="122"/>
      <c r="F3" s="122"/>
      <c r="G3" s="121"/>
      <c r="H3" s="122"/>
      <c r="I3" s="121"/>
      <c r="J3" s="121"/>
      <c r="K3" s="121"/>
    </row>
    <row r="4" ht="60" customHeight="1" spans="1:11">
      <c r="A4" s="82" t="s">
        <v>420</v>
      </c>
      <c r="B4" s="98" t="s">
        <v>228</v>
      </c>
      <c r="C4" s="82" t="s">
        <v>421</v>
      </c>
      <c r="D4" s="82" t="s">
        <v>422</v>
      </c>
      <c r="E4" s="82" t="s">
        <v>423</v>
      </c>
      <c r="F4" s="82" t="s">
        <v>424</v>
      </c>
      <c r="G4" s="85" t="s">
        <v>425</v>
      </c>
      <c r="H4" s="82" t="s">
        <v>426</v>
      </c>
      <c r="I4" s="85" t="s">
        <v>427</v>
      </c>
      <c r="J4" s="85" t="s">
        <v>428</v>
      </c>
      <c r="K4" s="98" t="s">
        <v>429</v>
      </c>
    </row>
    <row r="5" ht="15" customHeight="1" spans="1:11">
      <c r="A5" s="46">
        <v>1</v>
      </c>
      <c r="B5" s="99">
        <v>2</v>
      </c>
      <c r="C5" s="46">
        <v>3</v>
      </c>
      <c r="D5" s="82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0" t="s">
        <v>53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78" customHeight="1" spans="1:11">
      <c r="A7" s="100" t="s">
        <v>430</v>
      </c>
      <c r="B7" s="31" t="s">
        <v>335</v>
      </c>
      <c r="C7" s="29" t="s">
        <v>431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432</v>
      </c>
      <c r="E8" s="100" t="s">
        <v>161</v>
      </c>
      <c r="F8" s="100" t="s">
        <v>161</v>
      </c>
      <c r="G8" s="101" t="s">
        <v>161</v>
      </c>
      <c r="H8" s="100" t="s">
        <v>161</v>
      </c>
      <c r="I8" s="101" t="s">
        <v>161</v>
      </c>
      <c r="J8" s="101" t="s">
        <v>161</v>
      </c>
      <c r="K8" s="31" t="s">
        <v>161</v>
      </c>
    </row>
    <row r="9" ht="27.75" customHeight="1" spans="1:11">
      <c r="A9" s="123"/>
      <c r="B9" s="124"/>
      <c r="C9" s="123"/>
      <c r="D9" s="100" t="s">
        <v>161</v>
      </c>
      <c r="E9" s="100" t="s">
        <v>433</v>
      </c>
      <c r="F9" s="100" t="s">
        <v>161</v>
      </c>
      <c r="G9" s="101" t="s">
        <v>161</v>
      </c>
      <c r="H9" s="100" t="s">
        <v>161</v>
      </c>
      <c r="I9" s="101" t="s">
        <v>161</v>
      </c>
      <c r="J9" s="101" t="s">
        <v>161</v>
      </c>
      <c r="K9" s="31" t="s">
        <v>161</v>
      </c>
    </row>
    <row r="10" ht="45" customHeight="1" spans="1:11">
      <c r="A10" s="123"/>
      <c r="B10" s="124"/>
      <c r="C10" s="123"/>
      <c r="D10" s="100" t="s">
        <v>161</v>
      </c>
      <c r="E10" s="100" t="s">
        <v>161</v>
      </c>
      <c r="F10" s="100" t="s">
        <v>434</v>
      </c>
      <c r="G10" s="101" t="s">
        <v>435</v>
      </c>
      <c r="H10" s="100" t="s">
        <v>436</v>
      </c>
      <c r="I10" s="101" t="s">
        <v>437</v>
      </c>
      <c r="J10" s="101" t="s">
        <v>438</v>
      </c>
      <c r="K10" s="31" t="s">
        <v>431</v>
      </c>
    </row>
    <row r="11" ht="27.75" customHeight="1" spans="1:11">
      <c r="A11" s="123"/>
      <c r="B11" s="124"/>
      <c r="C11" s="123"/>
      <c r="D11" s="100" t="s">
        <v>439</v>
      </c>
      <c r="E11" s="100" t="s">
        <v>161</v>
      </c>
      <c r="F11" s="100" t="s">
        <v>161</v>
      </c>
      <c r="G11" s="101" t="s">
        <v>161</v>
      </c>
      <c r="H11" s="100" t="s">
        <v>161</v>
      </c>
      <c r="I11" s="101" t="s">
        <v>161</v>
      </c>
      <c r="J11" s="101" t="s">
        <v>161</v>
      </c>
      <c r="K11" s="31" t="s">
        <v>161</v>
      </c>
    </row>
    <row r="12" ht="27.75" customHeight="1" spans="1:11">
      <c r="A12" s="123"/>
      <c r="B12" s="124"/>
      <c r="C12" s="123"/>
      <c r="D12" s="100" t="s">
        <v>161</v>
      </c>
      <c r="E12" s="100" t="s">
        <v>440</v>
      </c>
      <c r="F12" s="100" t="s">
        <v>161</v>
      </c>
      <c r="G12" s="101" t="s">
        <v>161</v>
      </c>
      <c r="H12" s="100" t="s">
        <v>161</v>
      </c>
      <c r="I12" s="101" t="s">
        <v>161</v>
      </c>
      <c r="J12" s="101" t="s">
        <v>161</v>
      </c>
      <c r="K12" s="31" t="s">
        <v>161</v>
      </c>
    </row>
    <row r="13" ht="50" customHeight="1" spans="1:11">
      <c r="A13" s="123"/>
      <c r="B13" s="124"/>
      <c r="C13" s="123"/>
      <c r="D13" s="100" t="s">
        <v>161</v>
      </c>
      <c r="E13" s="100" t="s">
        <v>161</v>
      </c>
      <c r="F13" s="100" t="s">
        <v>441</v>
      </c>
      <c r="G13" s="101" t="s">
        <v>435</v>
      </c>
      <c r="H13" s="100" t="s">
        <v>442</v>
      </c>
      <c r="I13" s="101" t="s">
        <v>443</v>
      </c>
      <c r="J13" s="101" t="s">
        <v>444</v>
      </c>
      <c r="K13" s="31" t="s">
        <v>431</v>
      </c>
    </row>
    <row r="14" ht="27.75" customHeight="1" spans="1:11">
      <c r="A14" s="123"/>
      <c r="B14" s="124"/>
      <c r="C14" s="123"/>
      <c r="D14" s="100" t="s">
        <v>445</v>
      </c>
      <c r="E14" s="100" t="s">
        <v>161</v>
      </c>
      <c r="F14" s="100" t="s">
        <v>161</v>
      </c>
      <c r="G14" s="101" t="s">
        <v>161</v>
      </c>
      <c r="H14" s="100" t="s">
        <v>161</v>
      </c>
      <c r="I14" s="101" t="s">
        <v>161</v>
      </c>
      <c r="J14" s="101" t="s">
        <v>161</v>
      </c>
      <c r="K14" s="31" t="s">
        <v>161</v>
      </c>
    </row>
    <row r="15" ht="27.75" customHeight="1" spans="1:11">
      <c r="A15" s="123"/>
      <c r="B15" s="124"/>
      <c r="C15" s="123"/>
      <c r="D15" s="100" t="s">
        <v>161</v>
      </c>
      <c r="E15" s="100" t="s">
        <v>446</v>
      </c>
      <c r="F15" s="100" t="s">
        <v>161</v>
      </c>
      <c r="G15" s="101" t="s">
        <v>161</v>
      </c>
      <c r="H15" s="100" t="s">
        <v>161</v>
      </c>
      <c r="I15" s="101" t="s">
        <v>161</v>
      </c>
      <c r="J15" s="101" t="s">
        <v>161</v>
      </c>
      <c r="K15" s="31" t="s">
        <v>161</v>
      </c>
    </row>
    <row r="16" ht="45" customHeight="1" spans="1:11">
      <c r="A16" s="123"/>
      <c r="B16" s="124"/>
      <c r="C16" s="123"/>
      <c r="D16" s="100" t="s">
        <v>161</v>
      </c>
      <c r="E16" s="100" t="s">
        <v>161</v>
      </c>
      <c r="F16" s="100" t="s">
        <v>447</v>
      </c>
      <c r="G16" s="101" t="s">
        <v>448</v>
      </c>
      <c r="H16" s="100" t="s">
        <v>449</v>
      </c>
      <c r="I16" s="101" t="s">
        <v>450</v>
      </c>
      <c r="J16" s="101" t="s">
        <v>438</v>
      </c>
      <c r="K16" s="31" t="s">
        <v>451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A10" sqref="A10"/>
    </sheetView>
  </sheetViews>
  <sheetFormatPr defaultColWidth="10.6666666666667" defaultRowHeight="14.25" customHeight="1"/>
  <cols>
    <col min="1" max="1" width="44" style="1" customWidth="1"/>
    <col min="2" max="3" width="21.6666666666667" style="78" customWidth="1"/>
    <col min="4" max="6" width="21.5" style="1" customWidth="1"/>
    <col min="7" max="7" width="22" style="78" customWidth="1"/>
    <col min="8" max="9" width="21.5" style="1" customWidth="1"/>
    <col min="10" max="10" width="21.5" style="78" customWidth="1"/>
    <col min="11" max="16384" width="10.6666666666667" style="78" customWidth="1"/>
  </cols>
  <sheetData>
    <row r="1" ht="13.5" customHeight="1" spans="1:10">
      <c r="A1" s="3"/>
      <c r="B1" s="103"/>
      <c r="C1" s="103"/>
      <c r="D1" s="3"/>
      <c r="E1" s="3"/>
      <c r="F1" s="104"/>
      <c r="J1" s="4" t="s">
        <v>452</v>
      </c>
    </row>
    <row r="2" ht="27.75" customHeight="1" spans="1:10">
      <c r="A2" s="79" t="s">
        <v>453</v>
      </c>
      <c r="B2" s="105"/>
      <c r="C2" s="105"/>
      <c r="D2" s="5"/>
      <c r="E2" s="5"/>
      <c r="F2" s="5"/>
      <c r="G2" s="105"/>
      <c r="H2" s="5"/>
      <c r="I2" s="5"/>
      <c r="J2" s="105"/>
    </row>
    <row r="3" ht="18" customHeight="1" spans="1:10">
      <c r="A3" s="106" t="s">
        <v>2</v>
      </c>
      <c r="B3" s="107"/>
      <c r="C3" s="107"/>
      <c r="D3" s="108"/>
      <c r="E3" s="108"/>
      <c r="F3" s="109"/>
      <c r="G3" s="110"/>
      <c r="H3" s="111"/>
      <c r="I3" s="111"/>
      <c r="J3" s="118" t="s">
        <v>226</v>
      </c>
    </row>
    <row r="4" ht="19.5" customHeight="1" spans="1:10">
      <c r="A4" s="17" t="s">
        <v>454</v>
      </c>
      <c r="B4" s="112" t="s">
        <v>230</v>
      </c>
      <c r="C4" s="112" t="s">
        <v>231</v>
      </c>
      <c r="D4" s="46" t="s">
        <v>234</v>
      </c>
      <c r="E4" s="46"/>
      <c r="F4" s="46"/>
      <c r="G4" s="98" t="s">
        <v>455</v>
      </c>
      <c r="H4" s="46" t="s">
        <v>455</v>
      </c>
      <c r="I4" s="46"/>
      <c r="J4" s="98"/>
    </row>
    <row r="5" ht="40.5" customHeight="1" spans="1:10">
      <c r="A5" s="20"/>
      <c r="B5" s="113"/>
      <c r="C5" s="113"/>
      <c r="D5" s="46" t="s">
        <v>35</v>
      </c>
      <c r="E5" s="82" t="s">
        <v>48</v>
      </c>
      <c r="F5" s="82" t="s">
        <v>375</v>
      </c>
      <c r="G5" s="114" t="s">
        <v>35</v>
      </c>
      <c r="H5" s="46" t="s">
        <v>456</v>
      </c>
      <c r="I5" s="46" t="s">
        <v>457</v>
      </c>
      <c r="J5" s="119" t="s">
        <v>458</v>
      </c>
    </row>
    <row r="6" ht="19.5" customHeight="1" spans="1:10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</row>
    <row r="7" ht="19.5" customHeight="1" spans="1:10">
      <c r="A7" s="29" t="s">
        <v>161</v>
      </c>
      <c r="B7" s="87"/>
      <c r="C7" s="87"/>
      <c r="D7" s="87" t="s">
        <v>161</v>
      </c>
      <c r="E7" s="87" t="s">
        <v>161</v>
      </c>
      <c r="F7" s="116" t="s">
        <v>161</v>
      </c>
      <c r="G7" s="87" t="s">
        <v>161</v>
      </c>
      <c r="H7" s="87" t="s">
        <v>161</v>
      </c>
      <c r="I7" s="87" t="s">
        <v>161</v>
      </c>
      <c r="J7" s="87" t="s">
        <v>161</v>
      </c>
    </row>
    <row r="8" ht="19.5" customHeight="1" spans="1:10">
      <c r="A8" s="83" t="s">
        <v>161</v>
      </c>
      <c r="B8" s="87" t="s">
        <v>161</v>
      </c>
      <c r="C8" s="87" t="s">
        <v>161</v>
      </c>
      <c r="D8" s="87" t="s">
        <v>161</v>
      </c>
      <c r="E8" s="87" t="s">
        <v>161</v>
      </c>
      <c r="F8" s="116" t="s">
        <v>161</v>
      </c>
      <c r="G8" s="87" t="s">
        <v>161</v>
      </c>
      <c r="H8" s="87" t="s">
        <v>161</v>
      </c>
      <c r="I8" s="87" t="s">
        <v>161</v>
      </c>
      <c r="J8" s="87" t="s">
        <v>161</v>
      </c>
    </row>
    <row r="9" ht="19.5" customHeight="1" spans="1:10">
      <c r="A9" s="117" t="s">
        <v>35</v>
      </c>
      <c r="B9" s="87"/>
      <c r="C9" s="87"/>
      <c r="D9" s="87" t="s">
        <v>161</v>
      </c>
      <c r="E9" s="87" t="s">
        <v>161</v>
      </c>
      <c r="F9" s="116" t="s">
        <v>161</v>
      </c>
      <c r="G9" s="87" t="s">
        <v>161</v>
      </c>
      <c r="H9" s="87" t="s">
        <v>161</v>
      </c>
      <c r="I9" s="87" t="s">
        <v>161</v>
      </c>
      <c r="J9" s="87" t="s">
        <v>161</v>
      </c>
    </row>
    <row r="10" customHeight="1" spans="1:1">
      <c r="A10" s="1" t="s">
        <v>361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" bottom="0.75" header="0" footer="0"/>
  <pageSetup paperSize="9" scale="7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17" sqref="A17"/>
    </sheetView>
  </sheetViews>
  <sheetFormatPr defaultColWidth="10.6666666666667" defaultRowHeight="12" customHeight="1"/>
  <cols>
    <col min="1" max="1" width="69.3333333333333" style="77" customWidth="1"/>
    <col min="2" max="2" width="41.1666666666667" style="91" customWidth="1"/>
    <col min="3" max="3" width="69.3333333333333" style="77" customWidth="1"/>
    <col min="4" max="5" width="27.5" style="77" customWidth="1"/>
    <col min="6" max="6" width="55" style="77" customWidth="1"/>
    <col min="7" max="7" width="10.3333333333333" style="78" customWidth="1"/>
    <col min="8" max="8" width="18.6666666666667" style="77" customWidth="1"/>
    <col min="9" max="9" width="9.83333333333333" style="78" customWidth="1"/>
    <col min="10" max="10" width="16.8333333333333" style="78" customWidth="1"/>
    <col min="11" max="11" width="53" style="91" customWidth="1"/>
    <col min="12" max="16384" width="10.6666666666667" style="91" customWidth="1"/>
  </cols>
  <sheetData>
    <row r="1" ht="15.75" customHeight="1" spans="11:11">
      <c r="K1" s="4" t="s">
        <v>459</v>
      </c>
    </row>
    <row r="2" s="89" customFormat="1" ht="30.75" customHeight="1" spans="1:11">
      <c r="A2" s="92" t="s">
        <v>460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95" t="s">
        <v>2</v>
      </c>
      <c r="B3" s="96"/>
      <c r="C3" s="97"/>
      <c r="D3" s="97"/>
      <c r="E3" s="97"/>
      <c r="F3" s="97"/>
      <c r="G3" s="96"/>
      <c r="H3" s="97"/>
      <c r="I3" s="96"/>
      <c r="J3" s="96"/>
      <c r="K3" s="96"/>
    </row>
    <row r="4" ht="60" customHeight="1" spans="1:11">
      <c r="A4" s="82" t="s">
        <v>461</v>
      </c>
      <c r="B4" s="98" t="s">
        <v>228</v>
      </c>
      <c r="C4" s="82" t="s">
        <v>421</v>
      </c>
      <c r="D4" s="82" t="s">
        <v>422</v>
      </c>
      <c r="E4" s="82" t="s">
        <v>423</v>
      </c>
      <c r="F4" s="82" t="s">
        <v>424</v>
      </c>
      <c r="G4" s="85" t="s">
        <v>425</v>
      </c>
      <c r="H4" s="82" t="s">
        <v>426</v>
      </c>
      <c r="I4" s="85" t="s">
        <v>427</v>
      </c>
      <c r="J4" s="85" t="s">
        <v>428</v>
      </c>
      <c r="K4" s="98" t="s">
        <v>429</v>
      </c>
    </row>
    <row r="5" ht="15" customHeight="1" spans="1:11">
      <c r="A5" s="46">
        <v>1</v>
      </c>
      <c r="B5" s="99">
        <v>2</v>
      </c>
      <c r="C5" s="46">
        <v>3</v>
      </c>
      <c r="D5" s="99">
        <v>4</v>
      </c>
      <c r="E5" s="46">
        <v>5</v>
      </c>
      <c r="F5" s="99">
        <v>6</v>
      </c>
      <c r="G5" s="46">
        <v>7</v>
      </c>
      <c r="H5" s="99">
        <v>8</v>
      </c>
      <c r="I5" s="46">
        <v>9</v>
      </c>
      <c r="J5" s="99">
        <v>10</v>
      </c>
      <c r="K5" s="99">
        <v>11</v>
      </c>
    </row>
    <row r="6" ht="28.5" customHeight="1" spans="1:11">
      <c r="A6" s="100" t="s">
        <v>161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156.75" customHeight="1" spans="1:11">
      <c r="A7" s="100" t="s">
        <v>161</v>
      </c>
      <c r="B7" s="31" t="s">
        <v>161</v>
      </c>
      <c r="C7" s="29" t="s">
        <v>161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161</v>
      </c>
      <c r="E8" s="100" t="s">
        <v>161</v>
      </c>
      <c r="F8" s="100" t="s">
        <v>161</v>
      </c>
      <c r="G8" s="101" t="s">
        <v>161</v>
      </c>
      <c r="H8" s="100" t="s">
        <v>161</v>
      </c>
      <c r="I8" s="101" t="s">
        <v>161</v>
      </c>
      <c r="J8" s="101" t="s">
        <v>161</v>
      </c>
      <c r="K8" s="31" t="s">
        <v>161</v>
      </c>
    </row>
    <row r="9" customHeight="1" spans="1:1">
      <c r="A9" s="77" t="s">
        <v>361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G21" sqref="G21"/>
    </sheetView>
  </sheetViews>
  <sheetFormatPr defaultColWidth="10.6666666666667" defaultRowHeight="12" customHeight="1" outlineLevelRow="7" outlineLevelCol="7"/>
  <cols>
    <col min="1" max="1" width="33.8333333333333" style="77" customWidth="1"/>
    <col min="2" max="2" width="21.8333333333333" style="77" customWidth="1"/>
    <col min="3" max="3" width="29" style="77" customWidth="1"/>
    <col min="4" max="4" width="19.1666666666667" style="77" customWidth="1"/>
    <col min="5" max="5" width="20.8333333333333" style="77" customWidth="1"/>
    <col min="6" max="6" width="27.5" style="77" customWidth="1"/>
    <col min="7" max="7" width="29.3333333333333" style="77" customWidth="1"/>
    <col min="8" max="8" width="22" style="77" customWidth="1"/>
    <col min="9" max="16384" width="10.6666666666667" style="78" customWidth="1"/>
  </cols>
  <sheetData>
    <row r="1" ht="14.25" customHeight="1" spans="8:8">
      <c r="H1" s="69" t="s">
        <v>462</v>
      </c>
    </row>
    <row r="2" ht="28.5" customHeight="1" spans="1:8">
      <c r="A2" s="79" t="s">
        <v>463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0"/>
    </row>
    <row r="4" ht="18" customHeight="1" spans="1:8">
      <c r="A4" s="11" t="s">
        <v>352</v>
      </c>
      <c r="B4" s="11" t="s">
        <v>464</v>
      </c>
      <c r="C4" s="11" t="s">
        <v>465</v>
      </c>
      <c r="D4" s="11" t="s">
        <v>466</v>
      </c>
      <c r="E4" s="11" t="s">
        <v>369</v>
      </c>
      <c r="F4" s="81" t="s">
        <v>467</v>
      </c>
      <c r="G4" s="42"/>
      <c r="H4" s="43"/>
    </row>
    <row r="5" ht="18" customHeight="1" spans="1:8">
      <c r="A5" s="19"/>
      <c r="B5" s="19"/>
      <c r="C5" s="19"/>
      <c r="D5" s="19"/>
      <c r="E5" s="19"/>
      <c r="F5" s="82" t="s">
        <v>370</v>
      </c>
      <c r="G5" s="82" t="s">
        <v>468</v>
      </c>
      <c r="H5" s="82" t="s">
        <v>469</v>
      </c>
    </row>
    <row r="6" ht="21" customHeight="1" spans="1:8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</row>
    <row r="7" ht="33" customHeight="1" spans="1:8">
      <c r="A7" s="83" t="s">
        <v>53</v>
      </c>
      <c r="B7" s="83" t="s">
        <v>470</v>
      </c>
      <c r="C7" s="83" t="s">
        <v>471</v>
      </c>
      <c r="D7" s="83" t="s">
        <v>391</v>
      </c>
      <c r="E7" s="83" t="s">
        <v>395</v>
      </c>
      <c r="F7" s="30" t="s">
        <v>144</v>
      </c>
      <c r="G7" s="84">
        <v>2900</v>
      </c>
      <c r="H7" s="84">
        <v>8700</v>
      </c>
    </row>
    <row r="8" ht="24" customHeight="1" spans="1:8">
      <c r="A8" s="85" t="s">
        <v>35</v>
      </c>
      <c r="B8" s="86"/>
      <c r="C8" s="86"/>
      <c r="D8" s="86"/>
      <c r="E8" s="86"/>
      <c r="F8" s="24" t="s">
        <v>144</v>
      </c>
      <c r="G8" s="87"/>
      <c r="H8" s="88">
        <v>8700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10"/>
  <sheetViews>
    <sheetView zoomScale="98" zoomScaleNormal="98" topLeftCell="C1" workbookViewId="0">
      <selection activeCell="X9" sqref="X9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6" customWidth="1"/>
  </cols>
  <sheetData>
    <row r="1" s="1" customFormat="1" ht="12" customHeight="1" spans="28:29">
      <c r="AB1" s="69" t="s">
        <v>472</v>
      </c>
      <c r="AC1" s="70"/>
    </row>
    <row r="2" s="1" customFormat="1" ht="31.5" customHeight="1" spans="1:29">
      <c r="A2" s="37" t="s">
        <v>473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1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2"/>
      <c r="AB3" s="73" t="s">
        <v>474</v>
      </c>
      <c r="AC3" s="74" t="s">
        <v>474</v>
      </c>
    </row>
    <row r="4" s="1" customFormat="1" ht="20.25" customHeight="1" spans="1:29">
      <c r="A4" s="11" t="s">
        <v>352</v>
      </c>
      <c r="B4" s="11" t="s">
        <v>475</v>
      </c>
      <c r="C4" s="11" t="s">
        <v>476</v>
      </c>
      <c r="D4" s="41" t="s">
        <v>477</v>
      </c>
      <c r="E4" s="42"/>
      <c r="F4" s="43"/>
      <c r="G4" s="41" t="s">
        <v>478</v>
      </c>
      <c r="H4" s="42"/>
      <c r="I4" s="43"/>
      <c r="J4" s="51" t="s">
        <v>479</v>
      </c>
      <c r="K4" s="52"/>
      <c r="L4" s="53"/>
      <c r="M4" s="54" t="s">
        <v>480</v>
      </c>
      <c r="N4" s="55"/>
      <c r="O4" s="55"/>
      <c r="P4" s="55"/>
      <c r="Q4" s="55"/>
      <c r="R4" s="65"/>
      <c r="S4" s="65"/>
      <c r="T4" s="65"/>
      <c r="U4" s="65"/>
      <c r="V4" s="65"/>
      <c r="W4" s="65"/>
      <c r="X4" s="65"/>
      <c r="Y4" s="65"/>
      <c r="Z4" s="59"/>
      <c r="AA4" s="51" t="s">
        <v>481</v>
      </c>
      <c r="AB4" s="53"/>
      <c r="AC4" s="53" t="s">
        <v>482</v>
      </c>
    </row>
    <row r="5" s="1" customFormat="1" ht="12" customHeight="1" spans="1:29">
      <c r="A5" s="44"/>
      <c r="B5" s="44"/>
      <c r="C5" s="44"/>
      <c r="D5" s="11" t="s">
        <v>37</v>
      </c>
      <c r="E5" s="11" t="s">
        <v>483</v>
      </c>
      <c r="F5" s="11" t="s">
        <v>484</v>
      </c>
      <c r="G5" s="11" t="s">
        <v>485</v>
      </c>
      <c r="H5" s="11" t="s">
        <v>486</v>
      </c>
      <c r="I5" s="11" t="s">
        <v>487</v>
      </c>
      <c r="J5" s="56"/>
      <c r="K5" s="57"/>
      <c r="L5" s="58"/>
      <c r="M5" s="54" t="s">
        <v>488</v>
      </c>
      <c r="N5" s="55"/>
      <c r="O5" s="59"/>
      <c r="P5" s="60" t="s">
        <v>489</v>
      </c>
      <c r="Q5" s="60" t="s">
        <v>490</v>
      </c>
      <c r="R5" s="60" t="s">
        <v>491</v>
      </c>
      <c r="S5" s="60" t="s">
        <v>492</v>
      </c>
      <c r="T5" s="60" t="s">
        <v>493</v>
      </c>
      <c r="U5" s="60" t="s">
        <v>494</v>
      </c>
      <c r="V5" s="60" t="s">
        <v>495</v>
      </c>
      <c r="W5" s="60" t="s">
        <v>496</v>
      </c>
      <c r="X5" s="60" t="s">
        <v>497</v>
      </c>
      <c r="Y5" s="60" t="s">
        <v>498</v>
      </c>
      <c r="Z5" s="60" t="s">
        <v>499</v>
      </c>
      <c r="AA5" s="56"/>
      <c r="AB5" s="58"/>
      <c r="AC5" s="75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35</v>
      </c>
      <c r="K6" s="11" t="s">
        <v>500</v>
      </c>
      <c r="L6" s="11" t="s">
        <v>501</v>
      </c>
      <c r="M6" s="60" t="s">
        <v>37</v>
      </c>
      <c r="N6" s="60" t="s">
        <v>502</v>
      </c>
      <c r="O6" s="60" t="s">
        <v>503</v>
      </c>
      <c r="P6" s="61"/>
      <c r="Q6" s="61"/>
      <c r="R6" s="66"/>
      <c r="S6" s="66"/>
      <c r="T6" s="66"/>
      <c r="U6" s="66"/>
      <c r="V6" s="66"/>
      <c r="W6" s="66"/>
      <c r="X6" s="66"/>
      <c r="Y6" s="66"/>
      <c r="Z6" s="61"/>
      <c r="AA6" s="11" t="s">
        <v>504</v>
      </c>
      <c r="AB6" s="11" t="s">
        <v>505</v>
      </c>
      <c r="AC6" s="75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37</v>
      </c>
      <c r="M7" s="62"/>
      <c r="N7" s="62"/>
      <c r="O7" s="62"/>
      <c r="P7" s="62"/>
      <c r="Q7" s="62"/>
      <c r="R7" s="67"/>
      <c r="S7" s="67"/>
      <c r="T7" s="67"/>
      <c r="U7" s="67"/>
      <c r="V7" s="67"/>
      <c r="W7" s="67"/>
      <c r="X7" s="67"/>
      <c r="Y7" s="67"/>
      <c r="Z7" s="62"/>
      <c r="AA7" s="45"/>
      <c r="AB7" s="44"/>
      <c r="AC7" s="75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ht="33" customHeight="1" spans="1:29">
      <c r="A9" s="29" t="s">
        <v>53</v>
      </c>
      <c r="B9" s="29" t="s">
        <v>506</v>
      </c>
      <c r="C9" s="29" t="s">
        <v>507</v>
      </c>
      <c r="D9" s="47">
        <v>82</v>
      </c>
      <c r="E9" s="48">
        <v>50</v>
      </c>
      <c r="F9" s="48">
        <v>32</v>
      </c>
      <c r="G9" s="48">
        <v>70</v>
      </c>
      <c r="H9" s="48"/>
      <c r="I9" s="48"/>
      <c r="J9" s="47">
        <v>26</v>
      </c>
      <c r="K9" s="48"/>
      <c r="L9" s="48">
        <v>26</v>
      </c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8">
        <v>9</v>
      </c>
      <c r="Y9" s="64"/>
      <c r="Z9" s="63"/>
      <c r="AA9" s="76">
        <v>2</v>
      </c>
      <c r="AB9" s="48">
        <v>2</v>
      </c>
      <c r="AC9" s="47">
        <v>2</v>
      </c>
    </row>
    <row r="10" customHeight="1" spans="1:29">
      <c r="A10" s="12" t="s">
        <v>35</v>
      </c>
      <c r="B10" s="49"/>
      <c r="C10" s="50"/>
      <c r="D10" s="47">
        <v>82</v>
      </c>
      <c r="E10" s="48">
        <v>50</v>
      </c>
      <c r="F10" s="48">
        <v>32</v>
      </c>
      <c r="G10" s="48">
        <v>70</v>
      </c>
      <c r="H10" s="48"/>
      <c r="I10" s="48"/>
      <c r="J10" s="47">
        <v>26</v>
      </c>
      <c r="K10" s="48"/>
      <c r="L10" s="48">
        <v>26</v>
      </c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8">
        <v>9</v>
      </c>
      <c r="Y10" s="64"/>
      <c r="Z10" s="63"/>
      <c r="AA10" s="76">
        <v>2</v>
      </c>
      <c r="AB10" s="48">
        <v>2</v>
      </c>
      <c r="AC10" s="47">
        <v>2</v>
      </c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54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E18" sqref="E18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508</v>
      </c>
    </row>
    <row r="2" ht="27.75" customHeight="1" spans="1:11">
      <c r="A2" s="5" t="s">
        <v>509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226</v>
      </c>
    </row>
    <row r="4" ht="21.75" customHeight="1" spans="1:11">
      <c r="A4" s="10" t="s">
        <v>510</v>
      </c>
      <c r="B4" s="10" t="s">
        <v>229</v>
      </c>
      <c r="C4" s="10" t="s">
        <v>227</v>
      </c>
      <c r="D4" s="11" t="s">
        <v>230</v>
      </c>
      <c r="E4" s="11" t="s">
        <v>231</v>
      </c>
      <c r="F4" s="11" t="s">
        <v>511</v>
      </c>
      <c r="G4" s="11" t="s">
        <v>512</v>
      </c>
      <c r="H4" s="17" t="s">
        <v>35</v>
      </c>
      <c r="I4" s="12" t="s">
        <v>513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48</v>
      </c>
      <c r="J5" s="11" t="s">
        <v>49</v>
      </c>
      <c r="K5" s="11" t="s">
        <v>50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161</v>
      </c>
      <c r="C8" s="29"/>
      <c r="D8" s="29"/>
      <c r="E8" s="29"/>
      <c r="F8" s="29"/>
      <c r="G8" s="29"/>
      <c r="H8" s="30" t="s">
        <v>161</v>
      </c>
      <c r="I8" s="30" t="s">
        <v>161</v>
      </c>
      <c r="J8" s="30" t="s">
        <v>161</v>
      </c>
      <c r="K8" s="30"/>
    </row>
    <row r="9" ht="18.75" customHeight="1" spans="1:11">
      <c r="A9" s="31" t="s">
        <v>161</v>
      </c>
      <c r="B9" s="22" t="s">
        <v>161</v>
      </c>
      <c r="C9" s="22" t="s">
        <v>161</v>
      </c>
      <c r="D9" s="22" t="s">
        <v>161</v>
      </c>
      <c r="E9" s="22" t="s">
        <v>161</v>
      </c>
      <c r="F9" s="22" t="s">
        <v>161</v>
      </c>
      <c r="G9" s="22" t="s">
        <v>161</v>
      </c>
      <c r="H9" s="24" t="s">
        <v>161</v>
      </c>
      <c r="I9" s="24" t="s">
        <v>161</v>
      </c>
      <c r="J9" s="24" t="s">
        <v>161</v>
      </c>
      <c r="K9" s="24"/>
    </row>
    <row r="10" ht="18.75" customHeight="1" spans="1:11">
      <c r="A10" s="32" t="s">
        <v>114</v>
      </c>
      <c r="B10" s="33"/>
      <c r="C10" s="33"/>
      <c r="D10" s="33"/>
      <c r="E10" s="33"/>
      <c r="F10" s="33"/>
      <c r="G10" s="34"/>
      <c r="H10" s="24" t="s">
        <v>161</v>
      </c>
      <c r="I10" s="24" t="s">
        <v>161</v>
      </c>
      <c r="J10" s="24" t="s">
        <v>161</v>
      </c>
      <c r="K10" s="24"/>
    </row>
    <row r="11" customHeight="1" spans="1:1">
      <c r="A11" s="1" t="s">
        <v>361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92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T9" sqref="T9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5.5" style="1" customWidth="1"/>
    <col min="5" max="7" width="12.8333333333333" style="1" customWidth="1"/>
    <col min="8" max="8" width="18.5" style="298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98" customWidth="1"/>
    <col min="15" max="17" width="19.5" style="298" customWidth="1"/>
    <col min="18" max="18" width="18.8333333333333" style="298" customWidth="1"/>
    <col min="19" max="19" width="19.5" style="298" customWidth="1"/>
    <col min="20" max="20" width="20" style="78" customWidth="1"/>
    <col min="21" max="16384" width="8.16666666666667" style="298" customWidth="1"/>
  </cols>
  <sheetData>
    <row r="1" s="78" customFormat="1" ht="12" customHeight="1" spans="1:20">
      <c r="A1" s="1"/>
      <c r="B1" s="1"/>
      <c r="C1" s="1"/>
      <c r="D1" s="1"/>
      <c r="E1" s="1"/>
      <c r="F1" s="1"/>
      <c r="G1" s="1"/>
      <c r="H1" s="110"/>
      <c r="I1" s="1"/>
      <c r="J1" s="1"/>
      <c r="K1" s="1"/>
      <c r="L1" s="1"/>
      <c r="M1" s="4" t="s">
        <v>32</v>
      </c>
      <c r="N1" s="147"/>
      <c r="O1" s="147"/>
      <c r="P1" s="147"/>
      <c r="Q1" s="147"/>
      <c r="R1" s="147"/>
      <c r="S1" s="147"/>
      <c r="T1" s="147"/>
    </row>
    <row r="2" s="78" customFormat="1" ht="36" customHeight="1" spans="1:20">
      <c r="A2" s="92" t="s">
        <v>33</v>
      </c>
      <c r="B2" s="71"/>
      <c r="C2" s="71"/>
      <c r="D2" s="71"/>
      <c r="E2" s="71"/>
      <c r="F2" s="71"/>
      <c r="G2" s="71"/>
      <c r="H2" s="299"/>
      <c r="I2" s="71"/>
      <c r="J2" s="71"/>
      <c r="K2" s="71"/>
      <c r="L2" s="71"/>
      <c r="M2" s="71"/>
      <c r="N2" s="299"/>
      <c r="O2" s="299"/>
      <c r="P2" s="299"/>
      <c r="Q2" s="299"/>
      <c r="R2" s="299"/>
      <c r="S2" s="299"/>
      <c r="T2" s="299"/>
    </row>
    <row r="3" s="90" customFormat="1" ht="13.5" customHeight="1" spans="1:20">
      <c r="A3" s="39" t="s">
        <v>2</v>
      </c>
      <c r="B3" s="122"/>
      <c r="C3" s="8"/>
      <c r="D3" s="8"/>
      <c r="E3" s="8"/>
      <c r="F3" s="8"/>
      <c r="G3" s="8"/>
      <c r="H3" s="107"/>
      <c r="I3" s="8"/>
      <c r="J3" s="8"/>
      <c r="K3" s="8"/>
      <c r="L3" s="8"/>
      <c r="M3" s="4" t="s">
        <v>3</v>
      </c>
      <c r="N3" s="70"/>
      <c r="O3" s="70"/>
      <c r="P3" s="70"/>
      <c r="Q3" s="70"/>
      <c r="R3" s="70"/>
      <c r="S3" s="70"/>
      <c r="T3" s="70"/>
    </row>
    <row r="4" s="78" customFormat="1" ht="18.75" customHeight="1" spans="1:20">
      <c r="A4" s="60" t="s">
        <v>34</v>
      </c>
      <c r="B4" s="186" t="s">
        <v>35</v>
      </c>
      <c r="C4" s="300" t="s">
        <v>36</v>
      </c>
      <c r="D4" s="301"/>
      <c r="E4" s="301"/>
      <c r="F4" s="301"/>
      <c r="G4" s="301"/>
      <c r="H4" s="302"/>
      <c r="I4" s="301"/>
      <c r="J4" s="301"/>
      <c r="K4" s="301"/>
      <c r="L4" s="301"/>
      <c r="M4" s="301"/>
      <c r="N4" s="302"/>
      <c r="O4" s="308" t="s">
        <v>27</v>
      </c>
      <c r="P4" s="302"/>
      <c r="Q4" s="302"/>
      <c r="R4" s="302"/>
      <c r="S4" s="302"/>
      <c r="T4" s="311"/>
    </row>
    <row r="5" s="78" customFormat="1" ht="18" customHeight="1" spans="1:20">
      <c r="A5" s="44"/>
      <c r="B5" s="303"/>
      <c r="C5" s="303" t="s">
        <v>37</v>
      </c>
      <c r="D5" s="303" t="s">
        <v>38</v>
      </c>
      <c r="E5" s="303" t="s">
        <v>39</v>
      </c>
      <c r="F5" s="303" t="s">
        <v>40</v>
      </c>
      <c r="G5" s="303" t="s">
        <v>41</v>
      </c>
      <c r="H5" s="304" t="s">
        <v>42</v>
      </c>
      <c r="I5" s="57" t="s">
        <v>43</v>
      </c>
      <c r="J5" s="57" t="s">
        <v>44</v>
      </c>
      <c r="K5" s="57" t="s">
        <v>45</v>
      </c>
      <c r="L5" s="57" t="s">
        <v>46</v>
      </c>
      <c r="M5" s="57" t="s">
        <v>47</v>
      </c>
      <c r="N5" s="309"/>
      <c r="O5" s="151" t="s">
        <v>37</v>
      </c>
      <c r="P5" s="150" t="s">
        <v>48</v>
      </c>
      <c r="Q5" s="150" t="s">
        <v>49</v>
      </c>
      <c r="R5" s="150" t="s">
        <v>50</v>
      </c>
      <c r="S5" s="150" t="s">
        <v>41</v>
      </c>
      <c r="T5" s="150" t="s">
        <v>42</v>
      </c>
    </row>
    <row r="6" ht="38.25" customHeight="1" spans="1:20">
      <c r="A6" s="305"/>
      <c r="B6" s="232"/>
      <c r="C6" s="232"/>
      <c r="D6" s="232"/>
      <c r="E6" s="232"/>
      <c r="F6" s="232"/>
      <c r="G6" s="232"/>
      <c r="H6" s="232" t="s">
        <v>37</v>
      </c>
      <c r="I6" s="58" t="s">
        <v>43</v>
      </c>
      <c r="J6" s="58" t="s">
        <v>51</v>
      </c>
      <c r="K6" s="58" t="s">
        <v>45</v>
      </c>
      <c r="L6" s="58" t="s">
        <v>46</v>
      </c>
      <c r="M6" s="57" t="s">
        <v>47</v>
      </c>
      <c r="N6" s="45" t="s">
        <v>52</v>
      </c>
      <c r="O6" s="183"/>
      <c r="P6" s="44"/>
      <c r="Q6" s="44"/>
      <c r="R6" s="44"/>
      <c r="S6" s="44"/>
      <c r="T6" s="150"/>
    </row>
    <row r="7" s="78" customFormat="1" ht="20.25" customHeight="1" spans="1:20">
      <c r="A7" s="306">
        <v>1</v>
      </c>
      <c r="B7" s="306">
        <v>2</v>
      </c>
      <c r="C7" s="306">
        <v>3</v>
      </c>
      <c r="D7" s="306">
        <v>4</v>
      </c>
      <c r="E7" s="306">
        <v>5</v>
      </c>
      <c r="F7" s="306">
        <v>6</v>
      </c>
      <c r="G7" s="306">
        <v>7</v>
      </c>
      <c r="H7" s="306">
        <v>8</v>
      </c>
      <c r="I7" s="310">
        <v>9</v>
      </c>
      <c r="J7" s="310">
        <v>10</v>
      </c>
      <c r="K7" s="310">
        <v>11</v>
      </c>
      <c r="L7" s="310">
        <v>12</v>
      </c>
      <c r="M7" s="310">
        <v>13</v>
      </c>
      <c r="N7" s="310">
        <v>14</v>
      </c>
      <c r="O7" s="310">
        <v>15</v>
      </c>
      <c r="P7" s="310">
        <v>16</v>
      </c>
      <c r="Q7" s="310">
        <v>17</v>
      </c>
      <c r="R7" s="310">
        <v>18</v>
      </c>
      <c r="S7" s="310">
        <v>19</v>
      </c>
      <c r="T7" s="310">
        <v>20</v>
      </c>
    </row>
    <row r="8" s="78" customFormat="1" ht="20.25" customHeight="1" spans="1:20">
      <c r="A8" s="31" t="s">
        <v>53</v>
      </c>
      <c r="B8" s="88">
        <v>16745273.48</v>
      </c>
      <c r="C8" s="88">
        <v>14947092.88</v>
      </c>
      <c r="D8" s="88">
        <v>14947092.88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v>1798180.6</v>
      </c>
      <c r="P8" s="88">
        <v>1616424.6</v>
      </c>
      <c r="Q8" s="88"/>
      <c r="R8" s="88"/>
      <c r="S8" s="88"/>
      <c r="T8" s="88">
        <v>181756</v>
      </c>
    </row>
    <row r="9" s="78" customFormat="1" ht="20.25" customHeight="1" spans="1:20">
      <c r="A9" s="307" t="s">
        <v>35</v>
      </c>
      <c r="B9" s="88">
        <v>16745273.48</v>
      </c>
      <c r="C9" s="88">
        <v>14947092.88</v>
      </c>
      <c r="D9" s="88">
        <v>14947092.88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>
        <v>1798180.6</v>
      </c>
      <c r="P9" s="88">
        <v>1616424.6</v>
      </c>
      <c r="Q9" s="88"/>
      <c r="R9" s="88"/>
      <c r="S9" s="88"/>
      <c r="T9" s="88">
        <v>181756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2638888888889" right="0.354166666666667" top="0.697916666666667" bottom="1" header="0.5" footer="0.5"/>
  <pageSetup paperSize="9" scale="56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26" sqref="C26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514</v>
      </c>
    </row>
    <row r="2" ht="27.75" customHeight="1" spans="1:7">
      <c r="A2" s="5" t="s">
        <v>515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226</v>
      </c>
    </row>
    <row r="4" ht="21.75" customHeight="1" spans="1:7">
      <c r="A4" s="10" t="s">
        <v>227</v>
      </c>
      <c r="B4" s="10" t="s">
        <v>510</v>
      </c>
      <c r="C4" s="10" t="s">
        <v>229</v>
      </c>
      <c r="D4" s="11" t="s">
        <v>516</v>
      </c>
      <c r="E4" s="12" t="s">
        <v>48</v>
      </c>
      <c r="F4" s="13"/>
      <c r="G4" s="14"/>
    </row>
    <row r="5" ht="21.75" customHeight="1" spans="1:7">
      <c r="A5" s="15"/>
      <c r="B5" s="15"/>
      <c r="C5" s="15"/>
      <c r="D5" s="16"/>
      <c r="E5" s="17" t="s">
        <v>517</v>
      </c>
      <c r="F5" s="11" t="s">
        <v>518</v>
      </c>
      <c r="G5" s="11" t="s">
        <v>519</v>
      </c>
    </row>
    <row r="6" ht="40.5" customHeight="1" spans="1:7">
      <c r="A6" s="18"/>
      <c r="B6" s="18"/>
      <c r="C6" s="18"/>
      <c r="D6" s="19"/>
      <c r="E6" s="20"/>
      <c r="F6" s="19" t="s">
        <v>37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161</v>
      </c>
      <c r="B8" s="23"/>
      <c r="C8" s="23"/>
      <c r="D8" s="22"/>
      <c r="E8" s="24" t="s">
        <v>161</v>
      </c>
      <c r="F8" s="24" t="s">
        <v>161</v>
      </c>
      <c r="G8" s="24" t="s">
        <v>161</v>
      </c>
    </row>
    <row r="9" ht="18.75" customHeight="1" spans="1:7">
      <c r="A9" s="22"/>
      <c r="B9" s="22" t="s">
        <v>161</v>
      </c>
      <c r="C9" s="22" t="s">
        <v>161</v>
      </c>
      <c r="D9" s="22" t="s">
        <v>161</v>
      </c>
      <c r="E9" s="24" t="s">
        <v>161</v>
      </c>
      <c r="F9" s="24" t="s">
        <v>161</v>
      </c>
      <c r="G9" s="24" t="s">
        <v>161</v>
      </c>
    </row>
    <row r="10" ht="18.75" customHeight="1" spans="1:7">
      <c r="A10" s="25" t="s">
        <v>35</v>
      </c>
      <c r="B10" s="26" t="s">
        <v>161</v>
      </c>
      <c r="C10" s="26"/>
      <c r="D10" s="27"/>
      <c r="E10" s="24" t="s">
        <v>161</v>
      </c>
      <c r="F10" s="24" t="s">
        <v>161</v>
      </c>
      <c r="G10" s="24" t="s">
        <v>161</v>
      </c>
    </row>
    <row r="11" customHeight="1" spans="1:1">
      <c r="A11" s="1" t="s">
        <v>361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31"/>
  <sheetViews>
    <sheetView tabSelected="1" workbookViewId="0">
      <selection activeCell="D34" sqref="D34"/>
    </sheetView>
  </sheetViews>
  <sheetFormatPr defaultColWidth="10.3333333333333" defaultRowHeight="14.25" customHeight="1"/>
  <cols>
    <col min="1" max="1" width="18.3333333333333" style="268" customWidth="1"/>
    <col min="2" max="2" width="46.8333333333333" style="268" customWidth="1"/>
    <col min="3" max="5" width="18.3333333333333" style="268" customWidth="1"/>
    <col min="6" max="6" width="19.8333333333333" style="268" customWidth="1"/>
    <col min="7" max="7" width="21.6666666666667" style="268" customWidth="1"/>
    <col min="8" max="8" width="18.3333333333333" style="268" customWidth="1"/>
    <col min="9" max="9" width="15.6666666666667" style="272" customWidth="1"/>
    <col min="10" max="13" width="18.3333333333333" style="268" customWidth="1"/>
    <col min="14" max="14" width="16.3333333333333" style="272" customWidth="1"/>
    <col min="15" max="15" width="18.3333333333333" style="268" customWidth="1"/>
    <col min="16" max="16384" width="10.3333333333333" style="272" customWidth="1"/>
  </cols>
  <sheetData>
    <row r="1" s="268" customFormat="1" ht="15.75" customHeight="1" spans="14:15">
      <c r="N1" s="293"/>
      <c r="O1" s="293" t="s">
        <v>54</v>
      </c>
    </row>
    <row r="2" s="268" customFormat="1" ht="39" customHeight="1" spans="1:15">
      <c r="A2" s="273" t="s">
        <v>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="269" customFormat="1" ht="15.75" customHeight="1" spans="1:15">
      <c r="A3" s="275" t="s">
        <v>2</v>
      </c>
      <c r="B3" s="276"/>
      <c r="C3" s="277"/>
      <c r="D3" s="277"/>
      <c r="E3" s="277"/>
      <c r="F3" s="277"/>
      <c r="G3" s="277"/>
      <c r="H3" s="277"/>
      <c r="J3" s="277"/>
      <c r="K3" s="277"/>
      <c r="N3" s="293"/>
      <c r="O3" s="293" t="s">
        <v>3</v>
      </c>
    </row>
    <row r="4" s="268" customFormat="1" ht="32.25" customHeight="1" spans="1:15">
      <c r="A4" s="278" t="s">
        <v>56</v>
      </c>
      <c r="B4" s="278" t="s">
        <v>57</v>
      </c>
      <c r="C4" s="279" t="s">
        <v>35</v>
      </c>
      <c r="D4" s="280" t="s">
        <v>48</v>
      </c>
      <c r="E4" s="281"/>
      <c r="F4" s="278" t="s">
        <v>49</v>
      </c>
      <c r="G4" s="278" t="s">
        <v>50</v>
      </c>
      <c r="H4" s="278" t="s">
        <v>58</v>
      </c>
      <c r="I4" s="280" t="s">
        <v>42</v>
      </c>
      <c r="J4" s="294" t="s">
        <v>59</v>
      </c>
      <c r="K4" s="294" t="s">
        <v>60</v>
      </c>
      <c r="L4" s="294" t="s">
        <v>61</v>
      </c>
      <c r="M4" s="294" t="s">
        <v>62</v>
      </c>
      <c r="N4" s="295"/>
      <c r="O4" s="296" t="s">
        <v>63</v>
      </c>
    </row>
    <row r="5" s="268" customFormat="1" ht="32.25" customHeight="1" spans="1:15">
      <c r="A5" s="282"/>
      <c r="B5" s="282"/>
      <c r="C5" s="283"/>
      <c r="D5" s="284" t="s">
        <v>64</v>
      </c>
      <c r="E5" s="284" t="s">
        <v>65</v>
      </c>
      <c r="F5" s="283"/>
      <c r="G5" s="282"/>
      <c r="H5" s="282"/>
      <c r="I5" s="283" t="s">
        <v>37</v>
      </c>
      <c r="J5" s="282" t="s">
        <v>59</v>
      </c>
      <c r="K5" s="282" t="s">
        <v>60</v>
      </c>
      <c r="L5" s="282" t="s">
        <v>61</v>
      </c>
      <c r="M5" s="282" t="s">
        <v>62</v>
      </c>
      <c r="N5" s="282" t="s">
        <v>52</v>
      </c>
      <c r="O5" s="282" t="s">
        <v>63</v>
      </c>
    </row>
    <row r="6" s="268" customFormat="1" ht="16.5" customHeight="1" spans="1:15">
      <c r="A6" s="284">
        <v>1</v>
      </c>
      <c r="B6" s="284">
        <v>2</v>
      </c>
      <c r="C6" s="284">
        <v>3</v>
      </c>
      <c r="D6" s="284">
        <v>4</v>
      </c>
      <c r="E6" s="284">
        <v>5</v>
      </c>
      <c r="F6" s="284">
        <v>6</v>
      </c>
      <c r="G6" s="284">
        <v>7</v>
      </c>
      <c r="H6" s="284">
        <v>8</v>
      </c>
      <c r="I6" s="284">
        <v>9</v>
      </c>
      <c r="J6" s="284">
        <v>10</v>
      </c>
      <c r="K6" s="284">
        <v>11</v>
      </c>
      <c r="L6" s="284">
        <v>12</v>
      </c>
      <c r="M6" s="284">
        <v>13</v>
      </c>
      <c r="N6" s="284">
        <v>14</v>
      </c>
      <c r="O6" s="284">
        <v>15</v>
      </c>
    </row>
    <row r="7" s="270" customFormat="1" ht="12" spans="1:15">
      <c r="A7" s="285" t="s">
        <v>66</v>
      </c>
      <c r="B7" s="285" t="s">
        <v>67</v>
      </c>
      <c r="C7" s="286">
        <v>1640877.12</v>
      </c>
      <c r="D7" s="286">
        <v>1640877.12</v>
      </c>
      <c r="E7" s="286"/>
      <c r="F7" s="286"/>
      <c r="G7" s="286"/>
      <c r="H7" s="286"/>
      <c r="I7" s="289"/>
      <c r="J7" s="286"/>
      <c r="K7" s="286"/>
      <c r="L7" s="286"/>
      <c r="M7" s="286"/>
      <c r="N7" s="289"/>
      <c r="O7" s="286"/>
    </row>
    <row r="8" ht="11.25" spans="1:15">
      <c r="A8" s="287" t="s">
        <v>68</v>
      </c>
      <c r="B8" s="287" t="s">
        <v>69</v>
      </c>
      <c r="C8" s="288">
        <v>1640877.12</v>
      </c>
      <c r="D8" s="288">
        <v>1640877.12</v>
      </c>
      <c r="E8" s="288"/>
      <c r="F8" s="288"/>
      <c r="G8" s="288"/>
      <c r="H8" s="288"/>
      <c r="I8" s="292"/>
      <c r="J8" s="288"/>
      <c r="K8" s="288"/>
      <c r="L8" s="288"/>
      <c r="M8" s="288"/>
      <c r="N8" s="292"/>
      <c r="O8" s="288"/>
    </row>
    <row r="9" ht="12" spans="1:15">
      <c r="A9" s="287" t="s">
        <v>70</v>
      </c>
      <c r="B9" s="287" t="s">
        <v>71</v>
      </c>
      <c r="C9" s="288">
        <v>8100</v>
      </c>
      <c r="D9" s="288">
        <v>8100</v>
      </c>
      <c r="E9" s="288"/>
      <c r="F9" s="288"/>
      <c r="G9" s="288"/>
      <c r="H9" s="288"/>
      <c r="I9" s="292"/>
      <c r="J9" s="288"/>
      <c r="K9" s="288"/>
      <c r="L9" s="288"/>
      <c r="M9" s="288"/>
      <c r="N9" s="292"/>
      <c r="O9" s="297"/>
    </row>
    <row r="10" ht="12" spans="1:15">
      <c r="A10" s="287" t="s">
        <v>72</v>
      </c>
      <c r="B10" s="287" t="s">
        <v>73</v>
      </c>
      <c r="C10" s="288">
        <v>300</v>
      </c>
      <c r="D10" s="288">
        <v>300</v>
      </c>
      <c r="E10" s="288"/>
      <c r="F10" s="288"/>
      <c r="G10" s="288"/>
      <c r="H10" s="288"/>
      <c r="I10" s="292"/>
      <c r="J10" s="288"/>
      <c r="K10" s="288"/>
      <c r="L10" s="288"/>
      <c r="M10" s="288"/>
      <c r="N10" s="292"/>
      <c r="O10" s="297"/>
    </row>
    <row r="11" ht="12" spans="1:15">
      <c r="A11" s="287" t="s">
        <v>74</v>
      </c>
      <c r="B11" s="287" t="s">
        <v>75</v>
      </c>
      <c r="C11" s="288">
        <v>1088318.08</v>
      </c>
      <c r="D11" s="288">
        <v>1088318.08</v>
      </c>
      <c r="E11" s="288"/>
      <c r="F11" s="288"/>
      <c r="G11" s="288"/>
      <c r="H11" s="288"/>
      <c r="I11" s="292"/>
      <c r="J11" s="288"/>
      <c r="K11" s="288"/>
      <c r="L11" s="288"/>
      <c r="M11" s="288"/>
      <c r="N11" s="292"/>
      <c r="O11" s="297"/>
    </row>
    <row r="12" ht="12" spans="1:15">
      <c r="A12" s="287" t="s">
        <v>76</v>
      </c>
      <c r="B12" s="287" t="s">
        <v>77</v>
      </c>
      <c r="C12" s="288">
        <v>544159.04</v>
      </c>
      <c r="D12" s="288">
        <v>544159.04</v>
      </c>
      <c r="E12" s="288"/>
      <c r="F12" s="288"/>
      <c r="G12" s="288"/>
      <c r="H12" s="288"/>
      <c r="I12" s="292"/>
      <c r="J12" s="288"/>
      <c r="K12" s="288"/>
      <c r="L12" s="288"/>
      <c r="M12" s="288"/>
      <c r="N12" s="292"/>
      <c r="O12" s="297"/>
    </row>
    <row r="13" s="271" customFormat="1" ht="21" customHeight="1" spans="1:15">
      <c r="A13" s="285" t="s">
        <v>78</v>
      </c>
      <c r="B13" s="285" t="s">
        <v>79</v>
      </c>
      <c r="C13" s="286">
        <v>981601.02</v>
      </c>
      <c r="D13" s="286">
        <v>981601.02</v>
      </c>
      <c r="E13" s="286"/>
      <c r="F13" s="286"/>
      <c r="G13" s="286"/>
      <c r="H13" s="286"/>
      <c r="I13" s="289"/>
      <c r="J13" s="286"/>
      <c r="K13" s="286"/>
      <c r="L13" s="286"/>
      <c r="M13" s="286"/>
      <c r="N13" s="289"/>
      <c r="O13" s="286"/>
    </row>
    <row r="14" ht="11.25" spans="1:15">
      <c r="A14" s="287" t="s">
        <v>80</v>
      </c>
      <c r="B14" s="287" t="s">
        <v>81</v>
      </c>
      <c r="C14" s="288">
        <v>981601.02</v>
      </c>
      <c r="D14" s="288">
        <v>981601.02</v>
      </c>
      <c r="E14" s="288"/>
      <c r="F14" s="288"/>
      <c r="G14" s="288"/>
      <c r="H14" s="288"/>
      <c r="I14" s="292"/>
      <c r="J14" s="288"/>
      <c r="K14" s="288"/>
      <c r="L14" s="288"/>
      <c r="M14" s="288"/>
      <c r="N14" s="292"/>
      <c r="O14" s="288"/>
    </row>
    <row r="15" ht="20.25" customHeight="1" spans="1:15">
      <c r="A15" s="287" t="s">
        <v>82</v>
      </c>
      <c r="B15" s="287" t="s">
        <v>83</v>
      </c>
      <c r="C15" s="288">
        <v>327841.08</v>
      </c>
      <c r="D15" s="288">
        <v>327841.08</v>
      </c>
      <c r="E15" s="288"/>
      <c r="F15" s="288"/>
      <c r="G15" s="288"/>
      <c r="H15" s="288"/>
      <c r="I15" s="292"/>
      <c r="J15" s="288"/>
      <c r="K15" s="288"/>
      <c r="L15" s="288"/>
      <c r="M15" s="288"/>
      <c r="N15" s="292"/>
      <c r="O15" s="297"/>
    </row>
    <row r="16" ht="20.25" customHeight="1" spans="1:15">
      <c r="A16" s="287" t="s">
        <v>84</v>
      </c>
      <c r="B16" s="287" t="s">
        <v>85</v>
      </c>
      <c r="C16" s="288">
        <v>243483.66</v>
      </c>
      <c r="D16" s="288">
        <v>243483.66</v>
      </c>
      <c r="E16" s="288"/>
      <c r="F16" s="288"/>
      <c r="G16" s="288"/>
      <c r="H16" s="288"/>
      <c r="I16" s="292"/>
      <c r="J16" s="288"/>
      <c r="K16" s="288"/>
      <c r="L16" s="288"/>
      <c r="M16" s="288"/>
      <c r="N16" s="292"/>
      <c r="O16" s="297"/>
    </row>
    <row r="17" ht="12" spans="1:15">
      <c r="A17" s="287" t="s">
        <v>86</v>
      </c>
      <c r="B17" s="287" t="s">
        <v>87</v>
      </c>
      <c r="C17" s="288">
        <v>363692.31</v>
      </c>
      <c r="D17" s="288">
        <v>363692.31</v>
      </c>
      <c r="E17" s="288"/>
      <c r="F17" s="288"/>
      <c r="G17" s="288"/>
      <c r="H17" s="288"/>
      <c r="I17" s="292"/>
      <c r="J17" s="288"/>
      <c r="K17" s="288"/>
      <c r="L17" s="288"/>
      <c r="M17" s="288"/>
      <c r="N17" s="292"/>
      <c r="O17" s="297"/>
    </row>
    <row r="18" ht="12" spans="1:15">
      <c r="A18" s="287" t="s">
        <v>88</v>
      </c>
      <c r="B18" s="287" t="s">
        <v>89</v>
      </c>
      <c r="C18" s="288">
        <v>46583.97</v>
      </c>
      <c r="D18" s="288">
        <v>46583.97</v>
      </c>
      <c r="E18" s="288"/>
      <c r="F18" s="288"/>
      <c r="G18" s="288"/>
      <c r="H18" s="288"/>
      <c r="I18" s="292"/>
      <c r="J18" s="288"/>
      <c r="K18" s="288"/>
      <c r="L18" s="288"/>
      <c r="M18" s="288"/>
      <c r="N18" s="292"/>
      <c r="O18" s="297"/>
    </row>
    <row r="19" s="271" customFormat="1" spans="1:15">
      <c r="A19" s="285" t="s">
        <v>90</v>
      </c>
      <c r="B19" s="285" t="s">
        <v>91</v>
      </c>
      <c r="C19" s="286">
        <v>9632315.74</v>
      </c>
      <c r="D19" s="289">
        <f>9450559.74-E24</f>
        <v>9387131.06</v>
      </c>
      <c r="E19" s="286"/>
      <c r="F19" s="286"/>
      <c r="G19" s="286"/>
      <c r="H19" s="286"/>
      <c r="I19" s="289">
        <v>181756</v>
      </c>
      <c r="J19" s="286"/>
      <c r="K19" s="286"/>
      <c r="L19" s="286"/>
      <c r="M19" s="286"/>
      <c r="N19" s="289">
        <v>90000</v>
      </c>
      <c r="O19" s="286">
        <v>91756</v>
      </c>
    </row>
    <row r="20" ht="20.25" customHeight="1" spans="1:15">
      <c r="A20" s="287" t="s">
        <v>92</v>
      </c>
      <c r="B20" s="287" t="s">
        <v>93</v>
      </c>
      <c r="C20" s="288">
        <v>9632315.74</v>
      </c>
      <c r="D20" s="288">
        <v>9450559.74</v>
      </c>
      <c r="E20" s="288"/>
      <c r="F20" s="288"/>
      <c r="G20" s="288"/>
      <c r="H20" s="288"/>
      <c r="I20" s="292">
        <v>181756</v>
      </c>
      <c r="J20" s="288"/>
      <c r="K20" s="288"/>
      <c r="L20" s="288"/>
      <c r="M20" s="288"/>
      <c r="N20" s="292">
        <v>90000</v>
      </c>
      <c r="O20" s="288">
        <v>91756</v>
      </c>
    </row>
    <row r="21" ht="20.25" customHeight="1" spans="1:15">
      <c r="A21" s="287" t="s">
        <v>94</v>
      </c>
      <c r="B21" s="287" t="s">
        <v>95</v>
      </c>
      <c r="C21" s="288">
        <v>5666279.92</v>
      </c>
      <c r="D21" s="288">
        <v>5666279.92</v>
      </c>
      <c r="E21" s="288"/>
      <c r="F21" s="288"/>
      <c r="G21" s="288"/>
      <c r="H21" s="288"/>
      <c r="I21" s="292"/>
      <c r="J21" s="288"/>
      <c r="K21" s="288"/>
      <c r="L21" s="288"/>
      <c r="M21" s="288"/>
      <c r="N21" s="292"/>
      <c r="O21" s="297"/>
    </row>
    <row r="22" ht="12" spans="1:15">
      <c r="A22" s="287" t="s">
        <v>96</v>
      </c>
      <c r="B22" s="287" t="s">
        <v>97</v>
      </c>
      <c r="C22" s="288">
        <v>50000</v>
      </c>
      <c r="D22" s="288"/>
      <c r="E22" s="288"/>
      <c r="F22" s="288"/>
      <c r="G22" s="288"/>
      <c r="H22" s="288"/>
      <c r="I22" s="292">
        <v>50000</v>
      </c>
      <c r="J22" s="288"/>
      <c r="K22" s="288"/>
      <c r="L22" s="288"/>
      <c r="M22" s="288"/>
      <c r="N22" s="292">
        <v>50000</v>
      </c>
      <c r="O22" s="297"/>
    </row>
    <row r="23" ht="20.25" customHeight="1" spans="1:15">
      <c r="A23" s="287" t="s">
        <v>98</v>
      </c>
      <c r="B23" s="287" t="s">
        <v>99</v>
      </c>
      <c r="C23" s="288">
        <v>3720851.14</v>
      </c>
      <c r="D23" s="288">
        <v>3720851.14</v>
      </c>
      <c r="E23" s="288"/>
      <c r="F23" s="288"/>
      <c r="G23" s="288"/>
      <c r="H23" s="288"/>
      <c r="I23" s="292"/>
      <c r="J23" s="288"/>
      <c r="K23" s="288"/>
      <c r="L23" s="288"/>
      <c r="M23" s="288"/>
      <c r="N23" s="292"/>
      <c r="O23" s="297"/>
    </row>
    <row r="24" ht="12" spans="1:15">
      <c r="A24" s="287" t="s">
        <v>100</v>
      </c>
      <c r="B24" s="287" t="s">
        <v>101</v>
      </c>
      <c r="C24" s="288">
        <v>195184.68</v>
      </c>
      <c r="D24" s="288"/>
      <c r="E24" s="288">
        <v>63428.68</v>
      </c>
      <c r="F24" s="288"/>
      <c r="G24" s="288"/>
      <c r="H24" s="288"/>
      <c r="I24" s="292">
        <v>131756</v>
      </c>
      <c r="J24" s="288"/>
      <c r="K24" s="288"/>
      <c r="L24" s="288"/>
      <c r="M24" s="288"/>
      <c r="N24" s="292">
        <v>40000</v>
      </c>
      <c r="O24" s="297"/>
    </row>
    <row r="25" s="271" customFormat="1" ht="20.25" customHeight="1" spans="1:15">
      <c r="A25" s="285" t="s">
        <v>102</v>
      </c>
      <c r="B25" s="285" t="s">
        <v>103</v>
      </c>
      <c r="C25" s="286">
        <v>937483.68</v>
      </c>
      <c r="D25" s="286">
        <v>937483.68</v>
      </c>
      <c r="E25" s="286"/>
      <c r="F25" s="286"/>
      <c r="G25" s="286"/>
      <c r="H25" s="286"/>
      <c r="I25" s="289"/>
      <c r="J25" s="286"/>
      <c r="K25" s="286"/>
      <c r="L25" s="286"/>
      <c r="M25" s="286"/>
      <c r="N25" s="289"/>
      <c r="O25" s="286"/>
    </row>
    <row r="26" ht="20.25" customHeight="1" spans="1:15">
      <c r="A26" s="287" t="s">
        <v>104</v>
      </c>
      <c r="B26" s="287" t="s">
        <v>105</v>
      </c>
      <c r="C26" s="288">
        <v>937483.68</v>
      </c>
      <c r="D26" s="288">
        <v>937483.68</v>
      </c>
      <c r="E26" s="288"/>
      <c r="F26" s="288"/>
      <c r="G26" s="288"/>
      <c r="H26" s="288"/>
      <c r="I26" s="292"/>
      <c r="J26" s="288"/>
      <c r="K26" s="288"/>
      <c r="L26" s="288"/>
      <c r="M26" s="288"/>
      <c r="N26" s="292"/>
      <c r="O26" s="288"/>
    </row>
    <row r="27" ht="20.25" customHeight="1" spans="1:15">
      <c r="A27" s="287" t="s">
        <v>106</v>
      </c>
      <c r="B27" s="287" t="s">
        <v>107</v>
      </c>
      <c r="C27" s="288">
        <v>937483.68</v>
      </c>
      <c r="D27" s="288">
        <v>937483.68</v>
      </c>
      <c r="E27" s="288"/>
      <c r="F27" s="288"/>
      <c r="G27" s="288"/>
      <c r="H27" s="288"/>
      <c r="I27" s="292"/>
      <c r="J27" s="288"/>
      <c r="K27" s="288"/>
      <c r="L27" s="288"/>
      <c r="M27" s="288"/>
      <c r="N27" s="292"/>
      <c r="O27" s="297"/>
    </row>
    <row r="28" s="271" customFormat="1" spans="1:15">
      <c r="A28" s="285" t="s">
        <v>108</v>
      </c>
      <c r="B28" s="285" t="s">
        <v>109</v>
      </c>
      <c r="C28" s="286">
        <v>3552995.92</v>
      </c>
      <c r="D28" s="286"/>
      <c r="E28" s="286">
        <f>2000000+1552995.92</f>
        <v>3552995.92</v>
      </c>
      <c r="F28" s="286"/>
      <c r="G28" s="286"/>
      <c r="H28" s="286"/>
      <c r="I28" s="289"/>
      <c r="J28" s="286"/>
      <c r="K28" s="286"/>
      <c r="L28" s="286"/>
      <c r="M28" s="286"/>
      <c r="N28" s="289"/>
      <c r="O28" s="286"/>
    </row>
    <row r="29" ht="20.25" customHeight="1" spans="1:15">
      <c r="A29" s="287" t="s">
        <v>110</v>
      </c>
      <c r="B29" s="287" t="s">
        <v>111</v>
      </c>
      <c r="C29" s="288">
        <v>3552995.92</v>
      </c>
      <c r="D29" s="288"/>
      <c r="E29" s="288">
        <f>E28</f>
        <v>3552995.92</v>
      </c>
      <c r="F29" s="288"/>
      <c r="G29" s="288"/>
      <c r="H29" s="288"/>
      <c r="I29" s="292"/>
      <c r="J29" s="288"/>
      <c r="K29" s="288"/>
      <c r="L29" s="288"/>
      <c r="M29" s="288"/>
      <c r="N29" s="292"/>
      <c r="O29" s="288"/>
    </row>
    <row r="30" ht="20.25" customHeight="1" spans="1:15">
      <c r="A30" s="287" t="s">
        <v>112</v>
      </c>
      <c r="B30" s="287" t="s">
        <v>113</v>
      </c>
      <c r="C30" s="288">
        <v>3552995.92</v>
      </c>
      <c r="D30" s="288"/>
      <c r="E30" s="288">
        <f>E29</f>
        <v>3552995.92</v>
      </c>
      <c r="F30" s="288"/>
      <c r="G30" s="288"/>
      <c r="H30" s="288"/>
      <c r="I30" s="292"/>
      <c r="J30" s="288"/>
      <c r="K30" s="288"/>
      <c r="L30" s="288"/>
      <c r="M30" s="288"/>
      <c r="N30" s="292"/>
      <c r="O30" s="297"/>
    </row>
    <row r="31" s="268" customFormat="1" ht="17.25" customHeight="1" spans="1:15">
      <c r="A31" s="290" t="s">
        <v>114</v>
      </c>
      <c r="B31" s="291"/>
      <c r="C31" s="288">
        <v>16745273.48</v>
      </c>
      <c r="D31" s="292">
        <f>D7+D13+D19+D25+D28</f>
        <v>12947092.88</v>
      </c>
      <c r="E31" s="292">
        <f>E24+E30</f>
        <v>3616424.6</v>
      </c>
      <c r="F31" s="288"/>
      <c r="G31" s="288"/>
      <c r="H31" s="288"/>
      <c r="I31" s="292">
        <v>181756</v>
      </c>
      <c r="J31" s="288"/>
      <c r="K31" s="288"/>
      <c r="L31" s="288"/>
      <c r="M31" s="288"/>
      <c r="N31" s="292">
        <v>90000</v>
      </c>
      <c r="O31" s="288">
        <v>91756</v>
      </c>
    </row>
  </sheetData>
  <mergeCells count="11">
    <mergeCell ref="A2:O2"/>
    <mergeCell ref="A3:M3"/>
    <mergeCell ref="D4:E4"/>
    <mergeCell ref="I4:O4"/>
    <mergeCell ref="A31:B31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  <ignoredErrors>
    <ignoredError sqref="E28:E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B8" sqref="B8"/>
    </sheetView>
  </sheetViews>
  <sheetFormatPr defaultColWidth="10.6666666666667" defaultRowHeight="14.25" customHeight="1" outlineLevelCol="3"/>
  <cols>
    <col min="1" max="1" width="57.5" style="77" customWidth="1"/>
    <col min="2" max="2" width="45.3333333333333" style="77" customWidth="1"/>
    <col min="3" max="3" width="56.6666666666667" style="77" customWidth="1"/>
    <col min="4" max="4" width="42.5" style="77" customWidth="1"/>
    <col min="5" max="16384" width="10.6666666666667" style="78" customWidth="1"/>
  </cols>
  <sheetData>
    <row r="1" customHeight="1" spans="1:4">
      <c r="A1" s="80"/>
      <c r="B1" s="80"/>
      <c r="C1" s="80"/>
      <c r="D1" s="69" t="s">
        <v>115</v>
      </c>
    </row>
    <row r="2" ht="31.5" customHeight="1" spans="1:4">
      <c r="A2" s="92" t="s">
        <v>116</v>
      </c>
      <c r="B2" s="259"/>
      <c r="C2" s="259"/>
      <c r="D2" s="259"/>
    </row>
    <row r="3" ht="17.25" customHeight="1" spans="1:4">
      <c r="A3" s="6" t="s">
        <v>2</v>
      </c>
      <c r="B3" s="260"/>
      <c r="C3" s="260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4" t="s">
        <v>7</v>
      </c>
      <c r="C5" s="17" t="s">
        <v>117</v>
      </c>
      <c r="D5" s="204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1" t="s">
        <v>118</v>
      </c>
      <c r="B7" s="84">
        <v>14947092.88</v>
      </c>
      <c r="C7" s="23" t="s">
        <v>119</v>
      </c>
      <c r="D7" s="88">
        <v>16563517.48</v>
      </c>
    </row>
    <row r="8" ht="17.25" customHeight="1" spans="1:4">
      <c r="A8" s="262" t="s">
        <v>120</v>
      </c>
      <c r="B8" s="84">
        <v>14947092.88</v>
      </c>
      <c r="C8" s="23" t="s">
        <v>121</v>
      </c>
      <c r="D8" s="88">
        <v>1640877.12</v>
      </c>
    </row>
    <row r="9" ht="17.25" customHeight="1" spans="1:4">
      <c r="A9" s="261" t="s">
        <v>122</v>
      </c>
      <c r="B9" s="84">
        <v>14947092.88</v>
      </c>
      <c r="C9" s="23" t="s">
        <v>123</v>
      </c>
      <c r="D9" s="88">
        <v>981601.02</v>
      </c>
    </row>
    <row r="10" ht="17.25" customHeight="1" spans="1:4">
      <c r="A10" s="261" t="s">
        <v>124</v>
      </c>
      <c r="B10" s="84"/>
      <c r="C10" s="23" t="s">
        <v>125</v>
      </c>
      <c r="D10" s="88">
        <v>9450559.74</v>
      </c>
    </row>
    <row r="11" ht="17.25" customHeight="1" spans="1:4">
      <c r="A11" s="261" t="s">
        <v>126</v>
      </c>
      <c r="B11" s="84"/>
      <c r="C11" s="23" t="s">
        <v>127</v>
      </c>
      <c r="D11" s="88">
        <v>937483.68</v>
      </c>
    </row>
    <row r="12" ht="17.25" customHeight="1" spans="1:4">
      <c r="A12" s="261" t="s">
        <v>128</v>
      </c>
      <c r="B12" s="84"/>
      <c r="C12" s="23" t="s">
        <v>129</v>
      </c>
      <c r="D12" s="88">
        <v>3552995.92</v>
      </c>
    </row>
    <row r="13" customHeight="1" spans="1:4">
      <c r="A13" s="261" t="s">
        <v>130</v>
      </c>
      <c r="B13" s="84"/>
      <c r="C13" s="263"/>
      <c r="D13" s="157"/>
    </row>
    <row r="14" ht="17.25" customHeight="1" spans="1:4">
      <c r="A14" s="262" t="s">
        <v>131</v>
      </c>
      <c r="B14" s="88"/>
      <c r="C14" s="263"/>
      <c r="D14" s="84"/>
    </row>
    <row r="15" ht="17.25" customHeight="1" spans="1:4">
      <c r="A15" s="262" t="s">
        <v>132</v>
      </c>
      <c r="B15" s="88"/>
      <c r="C15" s="263"/>
      <c r="D15" s="84"/>
    </row>
    <row r="16" ht="17.25" customHeight="1" spans="1:4">
      <c r="A16" s="262" t="s">
        <v>133</v>
      </c>
      <c r="B16" s="88">
        <v>1616424.6</v>
      </c>
      <c r="C16" s="263"/>
      <c r="D16" s="84"/>
    </row>
    <row r="17" ht="17.25" customHeight="1" spans="1:4">
      <c r="A17" s="262" t="s">
        <v>120</v>
      </c>
      <c r="B17" s="84">
        <v>1616424.6</v>
      </c>
      <c r="C17" s="263"/>
      <c r="D17" s="84"/>
    </row>
    <row r="18" customHeight="1" spans="1:4">
      <c r="A18" s="263" t="s">
        <v>131</v>
      </c>
      <c r="B18" s="84"/>
      <c r="C18" s="264"/>
      <c r="D18" s="265"/>
    </row>
    <row r="19" customHeight="1" spans="1:4">
      <c r="A19" s="263" t="s">
        <v>132</v>
      </c>
      <c r="B19" s="84"/>
      <c r="C19" s="264"/>
      <c r="D19" s="265"/>
    </row>
    <row r="20" customHeight="1" spans="1:4">
      <c r="A20" s="264"/>
      <c r="B20" s="265"/>
      <c r="C20" s="263" t="s">
        <v>134</v>
      </c>
      <c r="D20" s="265"/>
    </row>
    <row r="21" ht="17.25" customHeight="1" spans="1:4">
      <c r="A21" s="266" t="s">
        <v>135</v>
      </c>
      <c r="B21" s="267">
        <v>16563517.48</v>
      </c>
      <c r="C21" s="264" t="s">
        <v>31</v>
      </c>
      <c r="D21" s="267">
        <v>16563517.48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3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7"/>
  <sheetViews>
    <sheetView zoomScale="90" zoomScaleNormal="90" workbookViewId="0">
      <selection activeCell="M37" sqref="M37"/>
    </sheetView>
  </sheetViews>
  <sheetFormatPr defaultColWidth="10.6666666666667" defaultRowHeight="14.25" customHeight="1"/>
  <cols>
    <col min="1" max="1" width="7.16666666666667" style="175" customWidth="1"/>
    <col min="2" max="2" width="7.16666666666667" style="224" customWidth="1"/>
    <col min="3" max="3" width="51.3333333333333" style="175" customWidth="1"/>
    <col min="4" max="5" width="15.5" style="1" customWidth="1"/>
    <col min="6" max="6" width="14.3333333333333" style="1" customWidth="1"/>
    <col min="7" max="7" width="12.8333333333333" style="1" customWidth="1"/>
    <col min="8" max="9" width="12" style="1" customWidth="1"/>
    <col min="10" max="10" width="6.83333333333333" style="175" customWidth="1"/>
    <col min="11" max="11" width="7.33333333333333" style="224" customWidth="1"/>
    <col min="12" max="12" width="51.3333333333333" style="225" customWidth="1"/>
    <col min="13" max="13" width="17.2222222222222" style="226" customWidth="1"/>
    <col min="14" max="14" width="17.7777777777778" style="226" customWidth="1"/>
    <col min="15" max="15" width="15.7444444444444" style="1" customWidth="1"/>
    <col min="16" max="16" width="15.3666666666667" style="1" customWidth="1"/>
    <col min="17" max="18" width="13.3333333333333" style="1" customWidth="1"/>
    <col min="19" max="16384" width="10.6666666666667" style="36" customWidth="1"/>
  </cols>
  <sheetData>
    <row r="1" ht="18" customHeight="1" spans="18:18">
      <c r="R1" s="69" t="s">
        <v>136</v>
      </c>
    </row>
    <row r="2" ht="39" customHeight="1" spans="1:18">
      <c r="A2" s="37" t="s">
        <v>137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42"/>
      <c r="M2" s="242"/>
      <c r="N2" s="242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43"/>
      <c r="K3" s="244"/>
      <c r="L3" s="245"/>
      <c r="M3" s="246"/>
      <c r="N3" s="246"/>
      <c r="O3" s="8"/>
      <c r="P3" s="8"/>
      <c r="Q3" s="8"/>
      <c r="R3" s="69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247"/>
      <c r="M4" s="247"/>
      <c r="N4" s="247"/>
      <c r="O4" s="13"/>
      <c r="P4" s="13"/>
      <c r="Q4" s="13"/>
      <c r="R4" s="14"/>
    </row>
    <row r="5" ht="21.75" customHeight="1" spans="1:18">
      <c r="A5" s="227" t="s">
        <v>138</v>
      </c>
      <c r="B5" s="228"/>
      <c r="C5" s="229"/>
      <c r="D5" s="230" t="s">
        <v>48</v>
      </c>
      <c r="E5" s="231"/>
      <c r="F5" s="232"/>
      <c r="G5" s="230" t="s">
        <v>49</v>
      </c>
      <c r="H5" s="231"/>
      <c r="I5" s="232"/>
      <c r="J5" s="216" t="s">
        <v>139</v>
      </c>
      <c r="K5" s="248"/>
      <c r="L5" s="249"/>
      <c r="M5" s="250" t="s">
        <v>48</v>
      </c>
      <c r="N5" s="247"/>
      <c r="O5" s="14"/>
      <c r="P5" s="12" t="s">
        <v>49</v>
      </c>
      <c r="Q5" s="13"/>
      <c r="R5" s="14"/>
    </row>
    <row r="6" ht="20.25" customHeight="1" spans="1:18">
      <c r="A6" s="184" t="s">
        <v>140</v>
      </c>
      <c r="B6" s="184" t="s">
        <v>141</v>
      </c>
      <c r="C6" s="184" t="s">
        <v>57</v>
      </c>
      <c r="D6" s="46" t="s">
        <v>37</v>
      </c>
      <c r="E6" s="46" t="s">
        <v>64</v>
      </c>
      <c r="F6" s="46" t="s">
        <v>65</v>
      </c>
      <c r="G6" s="46" t="s">
        <v>37</v>
      </c>
      <c r="H6" s="46" t="s">
        <v>64</v>
      </c>
      <c r="I6" s="46" t="s">
        <v>65</v>
      </c>
      <c r="J6" s="184" t="s">
        <v>140</v>
      </c>
      <c r="K6" s="184" t="s">
        <v>141</v>
      </c>
      <c r="L6" s="251" t="s">
        <v>57</v>
      </c>
      <c r="M6" s="252" t="s">
        <v>37</v>
      </c>
      <c r="N6" s="252" t="s">
        <v>64</v>
      </c>
      <c r="O6" s="46" t="s">
        <v>65</v>
      </c>
      <c r="P6" s="46" t="s">
        <v>37</v>
      </c>
      <c r="Q6" s="46" t="s">
        <v>64</v>
      </c>
      <c r="R6" s="46" t="s">
        <v>65</v>
      </c>
    </row>
    <row r="7" ht="20.25" customHeight="1" spans="1:18">
      <c r="A7" s="184" t="s">
        <v>142</v>
      </c>
      <c r="B7" s="184" t="s">
        <v>143</v>
      </c>
      <c r="C7" s="184" t="s">
        <v>144</v>
      </c>
      <c r="D7" s="184" t="s">
        <v>145</v>
      </c>
      <c r="E7" s="184" t="s">
        <v>146</v>
      </c>
      <c r="F7" s="184" t="s">
        <v>147</v>
      </c>
      <c r="G7" s="184" t="s">
        <v>148</v>
      </c>
      <c r="H7" s="184" t="s">
        <v>149</v>
      </c>
      <c r="I7" s="184" t="s">
        <v>150</v>
      </c>
      <c r="J7" s="184" t="s">
        <v>151</v>
      </c>
      <c r="K7" s="184" t="s">
        <v>152</v>
      </c>
      <c r="L7" s="251" t="s">
        <v>153</v>
      </c>
      <c r="M7" s="251" t="s">
        <v>154</v>
      </c>
      <c r="N7" s="251" t="s">
        <v>155</v>
      </c>
      <c r="O7" s="184" t="s">
        <v>156</v>
      </c>
      <c r="P7" s="184" t="s">
        <v>157</v>
      </c>
      <c r="Q7" s="184" t="s">
        <v>158</v>
      </c>
      <c r="R7" s="184" t="s">
        <v>159</v>
      </c>
    </row>
    <row r="8" ht="20.25" customHeight="1" spans="1:18">
      <c r="A8" s="233" t="s">
        <v>160</v>
      </c>
      <c r="B8" s="234" t="s">
        <v>161</v>
      </c>
      <c r="C8" s="233" t="s">
        <v>162</v>
      </c>
      <c r="D8" s="235">
        <v>6994832.38</v>
      </c>
      <c r="E8" s="235">
        <v>6994832.38</v>
      </c>
      <c r="F8" s="235"/>
      <c r="G8" s="235"/>
      <c r="H8" s="235"/>
      <c r="I8" s="235"/>
      <c r="J8" s="253" t="s">
        <v>163</v>
      </c>
      <c r="K8" s="254" t="s">
        <v>161</v>
      </c>
      <c r="L8" s="255" t="s">
        <v>164</v>
      </c>
      <c r="M8" s="256">
        <v>11894177.82</v>
      </c>
      <c r="N8" s="256">
        <v>11894177.82</v>
      </c>
      <c r="O8" s="84"/>
      <c r="P8" s="84"/>
      <c r="Q8" s="84"/>
      <c r="R8" s="84"/>
    </row>
    <row r="9" ht="20.25" customHeight="1" spans="1:18">
      <c r="A9" s="233" t="s">
        <v>161</v>
      </c>
      <c r="B9" s="234" t="s">
        <v>165</v>
      </c>
      <c r="C9" s="233" t="s">
        <v>166</v>
      </c>
      <c r="D9" s="235">
        <v>4441696</v>
      </c>
      <c r="E9" s="235">
        <v>4441696</v>
      </c>
      <c r="F9" s="235"/>
      <c r="G9" s="235"/>
      <c r="H9" s="235"/>
      <c r="I9" s="235"/>
      <c r="J9" s="253" t="s">
        <v>161</v>
      </c>
      <c r="K9" s="254" t="s">
        <v>165</v>
      </c>
      <c r="L9" s="255" t="s">
        <v>167</v>
      </c>
      <c r="M9" s="256">
        <v>2523012</v>
      </c>
      <c r="N9" s="256">
        <v>2523012</v>
      </c>
      <c r="O9" s="84"/>
      <c r="P9" s="84"/>
      <c r="Q9" s="84"/>
      <c r="R9" s="84"/>
    </row>
    <row r="10" ht="20.25" customHeight="1" spans="1:18">
      <c r="A10" s="233" t="s">
        <v>161</v>
      </c>
      <c r="B10" s="234" t="s">
        <v>168</v>
      </c>
      <c r="C10" s="233" t="s">
        <v>169</v>
      </c>
      <c r="D10" s="235">
        <v>1624312.86</v>
      </c>
      <c r="E10" s="235">
        <v>1624312.86</v>
      </c>
      <c r="F10" s="235"/>
      <c r="G10" s="235"/>
      <c r="H10" s="235"/>
      <c r="I10" s="235"/>
      <c r="J10" s="253" t="s">
        <v>161</v>
      </c>
      <c r="K10" s="254" t="s">
        <v>168</v>
      </c>
      <c r="L10" s="255" t="s">
        <v>170</v>
      </c>
      <c r="M10" s="256">
        <v>2202036</v>
      </c>
      <c r="N10" s="256">
        <v>2202036</v>
      </c>
      <c r="O10" s="84"/>
      <c r="P10" s="84"/>
      <c r="Q10" s="84"/>
      <c r="R10" s="84"/>
    </row>
    <row r="11" ht="20.25" customHeight="1" spans="1:18">
      <c r="A11" s="233" t="s">
        <v>161</v>
      </c>
      <c r="B11" s="234" t="s">
        <v>171</v>
      </c>
      <c r="C11" s="233" t="s">
        <v>172</v>
      </c>
      <c r="D11" s="235">
        <v>527171.52</v>
      </c>
      <c r="E11" s="235">
        <v>527171.52</v>
      </c>
      <c r="F11" s="235"/>
      <c r="G11" s="235"/>
      <c r="H11" s="235"/>
      <c r="I11" s="235"/>
      <c r="J11" s="253" t="s">
        <v>161</v>
      </c>
      <c r="K11" s="254" t="s">
        <v>171</v>
      </c>
      <c r="L11" s="255" t="s">
        <v>173</v>
      </c>
      <c r="M11" s="256">
        <v>922900</v>
      </c>
      <c r="N11" s="256">
        <v>922900</v>
      </c>
      <c r="O11" s="84"/>
      <c r="P11" s="84"/>
      <c r="Q11" s="84"/>
      <c r="R11" s="84"/>
    </row>
    <row r="12" ht="20.25" customHeight="1" spans="1:18">
      <c r="A12" s="233" t="s">
        <v>161</v>
      </c>
      <c r="B12" s="234" t="s">
        <v>174</v>
      </c>
      <c r="C12" s="233" t="s">
        <v>175</v>
      </c>
      <c r="D12" s="235">
        <v>401652</v>
      </c>
      <c r="E12" s="235">
        <v>401652</v>
      </c>
      <c r="F12" s="235"/>
      <c r="G12" s="235"/>
      <c r="H12" s="235"/>
      <c r="I12" s="235"/>
      <c r="J12" s="253" t="s">
        <v>161</v>
      </c>
      <c r="K12" s="254" t="s">
        <v>176</v>
      </c>
      <c r="L12" s="255" t="s">
        <v>177</v>
      </c>
      <c r="M12" s="256">
        <v>2213016</v>
      </c>
      <c r="N12" s="256">
        <v>2213016</v>
      </c>
      <c r="O12" s="84"/>
      <c r="P12" s="84"/>
      <c r="Q12" s="84"/>
      <c r="R12" s="84"/>
    </row>
    <row r="13" ht="20.25" customHeight="1" spans="1:18">
      <c r="A13" s="233" t="s">
        <v>178</v>
      </c>
      <c r="B13" s="234" t="s">
        <v>161</v>
      </c>
      <c r="C13" s="233" t="s">
        <v>179</v>
      </c>
      <c r="D13" s="235">
        <v>1349577.22</v>
      </c>
      <c r="E13" s="235">
        <v>986377.22</v>
      </c>
      <c r="F13" s="235">
        <v>363200</v>
      </c>
      <c r="G13" s="235"/>
      <c r="H13" s="235"/>
      <c r="I13" s="235"/>
      <c r="J13" s="253" t="s">
        <v>161</v>
      </c>
      <c r="K13" s="254" t="s">
        <v>180</v>
      </c>
      <c r="L13" s="255" t="s">
        <v>181</v>
      </c>
      <c r="M13" s="256">
        <v>1088318.08</v>
      </c>
      <c r="N13" s="256">
        <v>1088318.08</v>
      </c>
      <c r="O13" s="84"/>
      <c r="P13" s="84"/>
      <c r="Q13" s="84"/>
      <c r="R13" s="84"/>
    </row>
    <row r="14" ht="20.25" customHeight="1" spans="1:18">
      <c r="A14" s="233" t="s">
        <v>161</v>
      </c>
      <c r="B14" s="234" t="s">
        <v>165</v>
      </c>
      <c r="C14" s="233" t="s">
        <v>182</v>
      </c>
      <c r="D14" s="235">
        <v>761177.22</v>
      </c>
      <c r="E14" s="235">
        <v>761177.22</v>
      </c>
      <c r="F14" s="235"/>
      <c r="G14" s="235"/>
      <c r="H14" s="235"/>
      <c r="I14" s="235"/>
      <c r="J14" s="253" t="s">
        <v>161</v>
      </c>
      <c r="K14" s="254" t="s">
        <v>183</v>
      </c>
      <c r="L14" s="255" t="s">
        <v>184</v>
      </c>
      <c r="M14" s="256">
        <v>544159.04</v>
      </c>
      <c r="N14" s="256">
        <v>544159.04</v>
      </c>
      <c r="O14" s="84"/>
      <c r="P14" s="84"/>
      <c r="Q14" s="84"/>
      <c r="R14" s="84"/>
    </row>
    <row r="15" ht="20.25" customHeight="1" spans="1:18">
      <c r="A15" s="233" t="s">
        <v>161</v>
      </c>
      <c r="B15" s="234" t="s">
        <v>171</v>
      </c>
      <c r="C15" s="233" t="s">
        <v>185</v>
      </c>
      <c r="D15" s="235">
        <v>3500</v>
      </c>
      <c r="E15" s="235">
        <v>3500</v>
      </c>
      <c r="F15" s="235"/>
      <c r="G15" s="235"/>
      <c r="H15" s="235"/>
      <c r="I15" s="235"/>
      <c r="J15" s="253" t="s">
        <v>161</v>
      </c>
      <c r="K15" s="254" t="s">
        <v>151</v>
      </c>
      <c r="L15" s="255" t="s">
        <v>186</v>
      </c>
      <c r="M15" s="256">
        <v>571324.74</v>
      </c>
      <c r="N15" s="256">
        <v>571324.74</v>
      </c>
      <c r="O15" s="84"/>
      <c r="P15" s="84"/>
      <c r="Q15" s="84"/>
      <c r="R15" s="84"/>
    </row>
    <row r="16" ht="20.25" customHeight="1" spans="1:18">
      <c r="A16" s="233" t="s">
        <v>161</v>
      </c>
      <c r="B16" s="234" t="s">
        <v>187</v>
      </c>
      <c r="C16" s="233" t="s">
        <v>188</v>
      </c>
      <c r="D16" s="235">
        <v>35000</v>
      </c>
      <c r="E16" s="235">
        <v>35000</v>
      </c>
      <c r="F16" s="235"/>
      <c r="G16" s="235"/>
      <c r="H16" s="235"/>
      <c r="I16" s="235"/>
      <c r="J16" s="253" t="s">
        <v>161</v>
      </c>
      <c r="K16" s="254" t="s">
        <v>152</v>
      </c>
      <c r="L16" s="255" t="s">
        <v>189</v>
      </c>
      <c r="M16" s="256">
        <v>363692.31</v>
      </c>
      <c r="N16" s="256">
        <v>363692.31</v>
      </c>
      <c r="O16" s="84"/>
      <c r="P16" s="84"/>
      <c r="Q16" s="84"/>
      <c r="R16" s="84"/>
    </row>
    <row r="17" ht="20.25" customHeight="1" spans="1:18">
      <c r="A17" s="233" t="s">
        <v>161</v>
      </c>
      <c r="B17" s="234" t="s">
        <v>180</v>
      </c>
      <c r="C17" s="233" t="s">
        <v>190</v>
      </c>
      <c r="D17" s="235">
        <v>65000</v>
      </c>
      <c r="E17" s="235">
        <v>65000</v>
      </c>
      <c r="F17" s="235"/>
      <c r="G17" s="235"/>
      <c r="H17" s="235"/>
      <c r="I17" s="235"/>
      <c r="J17" s="253" t="s">
        <v>161</v>
      </c>
      <c r="K17" s="254" t="s">
        <v>153</v>
      </c>
      <c r="L17" s="255" t="s">
        <v>191</v>
      </c>
      <c r="M17" s="256">
        <v>126583.97</v>
      </c>
      <c r="N17" s="256">
        <v>126583.97</v>
      </c>
      <c r="O17" s="84"/>
      <c r="P17" s="84"/>
      <c r="Q17" s="84"/>
      <c r="R17" s="84"/>
    </row>
    <row r="18" ht="20.25" customHeight="1" spans="1:18">
      <c r="A18" s="233" t="s">
        <v>161</v>
      </c>
      <c r="B18" s="234" t="s">
        <v>174</v>
      </c>
      <c r="C18" s="233" t="s">
        <v>192</v>
      </c>
      <c r="D18" s="235">
        <v>484900</v>
      </c>
      <c r="E18" s="235">
        <v>121700</v>
      </c>
      <c r="F18" s="235">
        <v>363200</v>
      </c>
      <c r="G18" s="235"/>
      <c r="H18" s="235"/>
      <c r="I18" s="235"/>
      <c r="J18" s="253" t="s">
        <v>161</v>
      </c>
      <c r="K18" s="254" t="s">
        <v>154</v>
      </c>
      <c r="L18" s="255" t="s">
        <v>172</v>
      </c>
      <c r="M18" s="256">
        <v>937483.68</v>
      </c>
      <c r="N18" s="256">
        <v>937483.68</v>
      </c>
      <c r="O18" s="84"/>
      <c r="P18" s="84"/>
      <c r="Q18" s="84"/>
      <c r="R18" s="84"/>
    </row>
    <row r="19" ht="20.25" customHeight="1" spans="1:18">
      <c r="A19" s="233" t="s">
        <v>193</v>
      </c>
      <c r="B19" s="234" t="s">
        <v>161</v>
      </c>
      <c r="C19" s="233" t="s">
        <v>194</v>
      </c>
      <c r="D19" s="235">
        <v>1645800</v>
      </c>
      <c r="E19" s="235">
        <v>9000</v>
      </c>
      <c r="F19" s="235">
        <v>1636800</v>
      </c>
      <c r="G19" s="235"/>
      <c r="H19" s="235"/>
      <c r="I19" s="235"/>
      <c r="J19" s="253" t="s">
        <v>161</v>
      </c>
      <c r="K19" s="254" t="s">
        <v>174</v>
      </c>
      <c r="L19" s="255" t="s">
        <v>175</v>
      </c>
      <c r="M19" s="256">
        <v>401652</v>
      </c>
      <c r="N19" s="256">
        <v>401652</v>
      </c>
      <c r="O19" s="84"/>
      <c r="P19" s="84"/>
      <c r="Q19" s="84"/>
      <c r="R19" s="84"/>
    </row>
    <row r="20" ht="20.25" customHeight="1" spans="1:18">
      <c r="A20" s="233" t="s">
        <v>161</v>
      </c>
      <c r="B20" s="234" t="s">
        <v>168</v>
      </c>
      <c r="C20" s="233" t="s">
        <v>195</v>
      </c>
      <c r="D20" s="235">
        <v>1636800</v>
      </c>
      <c r="E20" s="235"/>
      <c r="F20" s="235">
        <v>1636800</v>
      </c>
      <c r="G20" s="235"/>
      <c r="H20" s="235"/>
      <c r="I20" s="235"/>
      <c r="J20" s="253" t="s">
        <v>196</v>
      </c>
      <c r="K20" s="254" t="s">
        <v>161</v>
      </c>
      <c r="L20" s="255" t="s">
        <v>197</v>
      </c>
      <c r="M20" s="256">
        <v>1407115.06</v>
      </c>
      <c r="N20" s="256">
        <v>1043915.06</v>
      </c>
      <c r="O20" s="84">
        <v>363200</v>
      </c>
      <c r="P20" s="84"/>
      <c r="Q20" s="84"/>
      <c r="R20" s="84"/>
    </row>
    <row r="21" ht="20.25" customHeight="1" spans="1:18">
      <c r="A21" s="233" t="s">
        <v>161</v>
      </c>
      <c r="B21" s="234" t="s">
        <v>187</v>
      </c>
      <c r="C21" s="233" t="s">
        <v>198</v>
      </c>
      <c r="D21" s="235">
        <v>9000</v>
      </c>
      <c r="E21" s="235">
        <v>9000</v>
      </c>
      <c r="F21" s="235"/>
      <c r="G21" s="235"/>
      <c r="H21" s="235"/>
      <c r="I21" s="235"/>
      <c r="J21" s="253" t="s">
        <v>161</v>
      </c>
      <c r="K21" s="254" t="s">
        <v>165</v>
      </c>
      <c r="L21" s="255" t="s">
        <v>199</v>
      </c>
      <c r="M21" s="256">
        <v>118200</v>
      </c>
      <c r="N21" s="256">
        <v>118200</v>
      </c>
      <c r="O21" s="84"/>
      <c r="P21" s="84"/>
      <c r="Q21" s="84"/>
      <c r="R21" s="84"/>
    </row>
    <row r="22" ht="20.25" customHeight="1" spans="1:18">
      <c r="A22" s="233" t="s">
        <v>200</v>
      </c>
      <c r="B22" s="234" t="s">
        <v>161</v>
      </c>
      <c r="C22" s="233" t="s">
        <v>201</v>
      </c>
      <c r="D22" s="235">
        <v>4956883.28</v>
      </c>
      <c r="E22" s="235">
        <v>4956883.28</v>
      </c>
      <c r="F22" s="235"/>
      <c r="G22" s="235"/>
      <c r="H22" s="235"/>
      <c r="I22" s="235"/>
      <c r="J22" s="253" t="s">
        <v>161</v>
      </c>
      <c r="K22" s="254" t="s">
        <v>202</v>
      </c>
      <c r="L22" s="255" t="s">
        <v>203</v>
      </c>
      <c r="M22" s="256">
        <v>2500</v>
      </c>
      <c r="N22" s="256">
        <v>2500</v>
      </c>
      <c r="O22" s="84"/>
      <c r="P22" s="84"/>
      <c r="Q22" s="84"/>
      <c r="R22" s="84"/>
    </row>
    <row r="23" ht="20.25" customHeight="1" spans="1:18">
      <c r="A23" s="233" t="s">
        <v>161</v>
      </c>
      <c r="B23" s="234" t="s">
        <v>165</v>
      </c>
      <c r="C23" s="233" t="s">
        <v>204</v>
      </c>
      <c r="D23" s="235">
        <v>4899345.44</v>
      </c>
      <c r="E23" s="235">
        <v>4899345.44</v>
      </c>
      <c r="F23" s="235"/>
      <c r="G23" s="235"/>
      <c r="H23" s="235"/>
      <c r="I23" s="235"/>
      <c r="J23" s="253" t="s">
        <v>161</v>
      </c>
      <c r="K23" s="254" t="s">
        <v>187</v>
      </c>
      <c r="L23" s="255" t="s">
        <v>205</v>
      </c>
      <c r="M23" s="256">
        <v>30000</v>
      </c>
      <c r="N23" s="256">
        <v>30000</v>
      </c>
      <c r="O23" s="84"/>
      <c r="P23" s="84"/>
      <c r="Q23" s="84"/>
      <c r="R23" s="84"/>
    </row>
    <row r="24" ht="20.25" customHeight="1" spans="1:18">
      <c r="A24" s="233" t="s">
        <v>161</v>
      </c>
      <c r="B24" s="234" t="s">
        <v>168</v>
      </c>
      <c r="C24" s="233" t="s">
        <v>206</v>
      </c>
      <c r="D24" s="235">
        <v>57537.84</v>
      </c>
      <c r="E24" s="235">
        <v>57537.84</v>
      </c>
      <c r="F24" s="235"/>
      <c r="G24" s="235"/>
      <c r="H24" s="235"/>
      <c r="I24" s="235"/>
      <c r="J24" s="253" t="s">
        <v>161</v>
      </c>
      <c r="K24" s="254" t="s">
        <v>176</v>
      </c>
      <c r="L24" s="255" t="s">
        <v>207</v>
      </c>
      <c r="M24" s="256">
        <v>32000</v>
      </c>
      <c r="N24" s="256">
        <v>32000</v>
      </c>
      <c r="O24" s="84"/>
      <c r="P24" s="84"/>
      <c r="Q24" s="84"/>
      <c r="R24" s="84"/>
    </row>
    <row r="25" ht="20.25" customHeight="1" spans="1:18">
      <c r="A25" s="236"/>
      <c r="B25" s="237"/>
      <c r="C25" s="236"/>
      <c r="D25" s="211"/>
      <c r="E25" s="211"/>
      <c r="F25" s="211"/>
      <c r="G25" s="211"/>
      <c r="H25" s="211"/>
      <c r="I25" s="211"/>
      <c r="J25" s="253" t="s">
        <v>161</v>
      </c>
      <c r="K25" s="254" t="s">
        <v>152</v>
      </c>
      <c r="L25" s="255" t="s">
        <v>208</v>
      </c>
      <c r="M25" s="256">
        <v>70500</v>
      </c>
      <c r="N25" s="256">
        <v>70500</v>
      </c>
      <c r="O25" s="84"/>
      <c r="P25" s="84"/>
      <c r="Q25" s="84"/>
      <c r="R25" s="84"/>
    </row>
    <row r="26" ht="20.25" customHeight="1" spans="1:18">
      <c r="A26" s="236"/>
      <c r="B26" s="237"/>
      <c r="C26" s="236"/>
      <c r="D26" s="211"/>
      <c r="E26" s="211"/>
      <c r="F26" s="211"/>
      <c r="G26" s="211"/>
      <c r="H26" s="211"/>
      <c r="I26" s="211"/>
      <c r="J26" s="253" t="s">
        <v>161</v>
      </c>
      <c r="K26" s="254" t="s">
        <v>155</v>
      </c>
      <c r="L26" s="255" t="s">
        <v>209</v>
      </c>
      <c r="M26" s="256">
        <v>10000</v>
      </c>
      <c r="N26" s="256">
        <v>10000</v>
      </c>
      <c r="O26" s="84"/>
      <c r="P26" s="84"/>
      <c r="Q26" s="84"/>
      <c r="R26" s="84"/>
    </row>
    <row r="27" ht="20.25" customHeight="1" spans="1:18">
      <c r="A27" s="236"/>
      <c r="B27" s="237"/>
      <c r="C27" s="236"/>
      <c r="D27" s="211"/>
      <c r="E27" s="211"/>
      <c r="F27" s="211"/>
      <c r="G27" s="211"/>
      <c r="H27" s="211"/>
      <c r="I27" s="211"/>
      <c r="J27" s="253" t="s">
        <v>161</v>
      </c>
      <c r="K27" s="254" t="s">
        <v>157</v>
      </c>
      <c r="L27" s="255" t="s">
        <v>185</v>
      </c>
      <c r="M27" s="256">
        <v>3500</v>
      </c>
      <c r="N27" s="256">
        <v>3500</v>
      </c>
      <c r="O27" s="84"/>
      <c r="P27" s="84"/>
      <c r="Q27" s="84"/>
      <c r="R27" s="84"/>
    </row>
    <row r="28" ht="20.25" customHeight="1" spans="1:18">
      <c r="A28" s="236"/>
      <c r="B28" s="237"/>
      <c r="C28" s="236"/>
      <c r="D28" s="211"/>
      <c r="E28" s="211"/>
      <c r="F28" s="211"/>
      <c r="G28" s="211"/>
      <c r="H28" s="211"/>
      <c r="I28" s="211"/>
      <c r="J28" s="253" t="s">
        <v>161</v>
      </c>
      <c r="K28" s="254" t="s">
        <v>158</v>
      </c>
      <c r="L28" s="255" t="s">
        <v>188</v>
      </c>
      <c r="M28" s="256">
        <v>35000</v>
      </c>
      <c r="N28" s="256">
        <v>35000</v>
      </c>
      <c r="O28" s="84"/>
      <c r="P28" s="84"/>
      <c r="Q28" s="84"/>
      <c r="R28" s="84"/>
    </row>
    <row r="29" ht="20.25" customHeight="1" spans="1:18">
      <c r="A29" s="236"/>
      <c r="B29" s="237"/>
      <c r="C29" s="236"/>
      <c r="D29" s="211"/>
      <c r="E29" s="211"/>
      <c r="F29" s="211"/>
      <c r="G29" s="211"/>
      <c r="H29" s="211"/>
      <c r="I29" s="211"/>
      <c r="J29" s="253" t="s">
        <v>161</v>
      </c>
      <c r="K29" s="254" t="s">
        <v>210</v>
      </c>
      <c r="L29" s="255" t="s">
        <v>211</v>
      </c>
      <c r="M29" s="256">
        <v>136039.76</v>
      </c>
      <c r="N29" s="256">
        <v>136039.76</v>
      </c>
      <c r="O29" s="84"/>
      <c r="P29" s="84"/>
      <c r="Q29" s="84"/>
      <c r="R29" s="84"/>
    </row>
    <row r="30" ht="20.25" customHeight="1" spans="1:18">
      <c r="A30" s="236"/>
      <c r="B30" s="237"/>
      <c r="C30" s="236"/>
      <c r="D30" s="211"/>
      <c r="E30" s="211"/>
      <c r="F30" s="211"/>
      <c r="G30" s="211"/>
      <c r="H30" s="211"/>
      <c r="I30" s="211"/>
      <c r="J30" s="253" t="s">
        <v>161</v>
      </c>
      <c r="K30" s="254" t="s">
        <v>212</v>
      </c>
      <c r="L30" s="255" t="s">
        <v>213</v>
      </c>
      <c r="M30" s="256">
        <v>63075.3</v>
      </c>
      <c r="N30" s="256">
        <v>63075.3</v>
      </c>
      <c r="O30" s="84"/>
      <c r="P30" s="84"/>
      <c r="Q30" s="84"/>
      <c r="R30" s="84"/>
    </row>
    <row r="31" ht="20.25" customHeight="1" spans="1:18">
      <c r="A31" s="236"/>
      <c r="B31" s="237"/>
      <c r="C31" s="236"/>
      <c r="D31" s="211"/>
      <c r="E31" s="211"/>
      <c r="F31" s="211"/>
      <c r="G31" s="211"/>
      <c r="H31" s="211"/>
      <c r="I31" s="211"/>
      <c r="J31" s="253" t="s">
        <v>161</v>
      </c>
      <c r="K31" s="254" t="s">
        <v>214</v>
      </c>
      <c r="L31" s="255" t="s">
        <v>190</v>
      </c>
      <c r="M31" s="256">
        <v>65000</v>
      </c>
      <c r="N31" s="256">
        <v>65000</v>
      </c>
      <c r="O31" s="84"/>
      <c r="P31" s="84"/>
      <c r="Q31" s="84"/>
      <c r="R31" s="84"/>
    </row>
    <row r="32" ht="20.25" customHeight="1" spans="1:18">
      <c r="A32" s="236"/>
      <c r="B32" s="237"/>
      <c r="C32" s="236"/>
      <c r="D32" s="211"/>
      <c r="E32" s="211"/>
      <c r="F32" s="211"/>
      <c r="G32" s="211"/>
      <c r="H32" s="211"/>
      <c r="I32" s="211"/>
      <c r="J32" s="253" t="s">
        <v>161</v>
      </c>
      <c r="K32" s="254" t="s">
        <v>215</v>
      </c>
      <c r="L32" s="255" t="s">
        <v>216</v>
      </c>
      <c r="M32" s="256">
        <v>356400</v>
      </c>
      <c r="N32" s="256">
        <v>356400</v>
      </c>
      <c r="O32" s="84"/>
      <c r="P32" s="84"/>
      <c r="Q32" s="84"/>
      <c r="R32" s="84"/>
    </row>
    <row r="33" ht="20.25" customHeight="1" spans="1:18">
      <c r="A33" s="236"/>
      <c r="B33" s="237"/>
      <c r="C33" s="236"/>
      <c r="D33" s="211"/>
      <c r="E33" s="211"/>
      <c r="F33" s="211"/>
      <c r="G33" s="211"/>
      <c r="H33" s="211"/>
      <c r="I33" s="211"/>
      <c r="J33" s="253" t="s">
        <v>161</v>
      </c>
      <c r="K33" s="254" t="s">
        <v>174</v>
      </c>
      <c r="L33" s="255" t="s">
        <v>192</v>
      </c>
      <c r="M33" s="256">
        <v>484900</v>
      </c>
      <c r="N33" s="256">
        <v>121700</v>
      </c>
      <c r="O33" s="84">
        <v>363200</v>
      </c>
      <c r="P33" s="84"/>
      <c r="Q33" s="84"/>
      <c r="R33" s="84"/>
    </row>
    <row r="34" ht="20.25" customHeight="1" spans="1:18">
      <c r="A34" s="236"/>
      <c r="B34" s="237"/>
      <c r="C34" s="236"/>
      <c r="D34" s="211"/>
      <c r="E34" s="211"/>
      <c r="F34" s="211"/>
      <c r="G34" s="211"/>
      <c r="H34" s="211"/>
      <c r="I34" s="211"/>
      <c r="J34" s="253" t="s">
        <v>217</v>
      </c>
      <c r="K34" s="254" t="s">
        <v>161</v>
      </c>
      <c r="L34" s="255" t="s">
        <v>218</v>
      </c>
      <c r="M34" s="256">
        <v>1645800</v>
      </c>
      <c r="N34" s="256">
        <v>9000</v>
      </c>
      <c r="O34" s="84">
        <v>1636800</v>
      </c>
      <c r="P34" s="84"/>
      <c r="Q34" s="84"/>
      <c r="R34" s="84"/>
    </row>
    <row r="35" ht="20.25" customHeight="1" spans="1:18">
      <c r="A35" s="236"/>
      <c r="B35" s="237"/>
      <c r="C35" s="236"/>
      <c r="D35" s="211"/>
      <c r="E35" s="211"/>
      <c r="F35" s="211"/>
      <c r="G35" s="211"/>
      <c r="H35" s="211"/>
      <c r="I35" s="211"/>
      <c r="J35" s="253" t="s">
        <v>161</v>
      </c>
      <c r="K35" s="254" t="s">
        <v>168</v>
      </c>
      <c r="L35" s="255" t="s">
        <v>219</v>
      </c>
      <c r="M35" s="256">
        <v>9000</v>
      </c>
      <c r="N35" s="256">
        <v>9000</v>
      </c>
      <c r="O35" s="84"/>
      <c r="P35" s="84"/>
      <c r="Q35" s="84"/>
      <c r="R35" s="84"/>
    </row>
    <row r="36" ht="20.25" customHeight="1" spans="1:18">
      <c r="A36" s="236"/>
      <c r="B36" s="237"/>
      <c r="C36" s="236"/>
      <c r="D36" s="211"/>
      <c r="E36" s="211"/>
      <c r="F36" s="211"/>
      <c r="G36" s="211"/>
      <c r="H36" s="211"/>
      <c r="I36" s="211"/>
      <c r="J36" s="253" t="s">
        <v>161</v>
      </c>
      <c r="K36" s="254" t="s">
        <v>202</v>
      </c>
      <c r="L36" s="255" t="s">
        <v>195</v>
      </c>
      <c r="M36" s="256">
        <v>1636800</v>
      </c>
      <c r="N36" s="256"/>
      <c r="O36" s="84">
        <v>1636800</v>
      </c>
      <c r="P36" s="84"/>
      <c r="Q36" s="84"/>
      <c r="R36" s="84"/>
    </row>
    <row r="37" ht="20.25" customHeight="1" spans="1:18">
      <c r="A37" s="238" t="s">
        <v>31</v>
      </c>
      <c r="B37" s="239"/>
      <c r="C37" s="240"/>
      <c r="D37" s="241">
        <v>14947092.88</v>
      </c>
      <c r="E37" s="241">
        <v>12947092.88</v>
      </c>
      <c r="F37" s="241">
        <v>2000000</v>
      </c>
      <c r="G37" s="241"/>
      <c r="H37" s="241"/>
      <c r="I37" s="241"/>
      <c r="J37" s="238" t="s">
        <v>31</v>
      </c>
      <c r="K37" s="239"/>
      <c r="L37" s="257"/>
      <c r="M37" s="258">
        <v>14947092.88</v>
      </c>
      <c r="N37" s="258">
        <v>12947092.88</v>
      </c>
      <c r="O37" s="88">
        <v>2000000</v>
      </c>
      <c r="P37" s="88"/>
      <c r="Q37" s="88"/>
      <c r="R37" s="88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7:C37"/>
    <mergeCell ref="J37:L37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29"/>
  <sheetViews>
    <sheetView workbookViewId="0">
      <selection activeCell="I29" sqref="D29 I29"/>
    </sheetView>
  </sheetViews>
  <sheetFormatPr defaultColWidth="10.6666666666667" defaultRowHeight="14.25" customHeight="1"/>
  <cols>
    <col min="1" max="1" width="19.8333333333333" style="175" customWidth="1"/>
    <col min="2" max="2" width="51.3333333333333" style="175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6:9">
      <c r="F1" s="104"/>
      <c r="G1" s="104"/>
      <c r="H1" s="104"/>
      <c r="I1" s="69" t="s">
        <v>220</v>
      </c>
    </row>
    <row r="2" ht="39" customHeight="1" spans="1:9">
      <c r="A2" s="215" t="s">
        <v>221</v>
      </c>
      <c r="B2" s="215"/>
      <c r="C2" s="215"/>
      <c r="D2" s="215"/>
      <c r="E2" s="215"/>
      <c r="F2" s="215"/>
      <c r="G2" s="215"/>
      <c r="H2" s="215"/>
      <c r="I2" s="215"/>
    </row>
    <row r="3" ht="18" customHeight="1" spans="1:9">
      <c r="A3" s="6" t="s">
        <v>2</v>
      </c>
      <c r="F3" s="178"/>
      <c r="G3" s="178"/>
      <c r="H3" s="178"/>
      <c r="I3" s="212" t="s">
        <v>3</v>
      </c>
    </row>
    <row r="4" ht="20.25" customHeight="1" spans="1:9">
      <c r="A4" s="216" t="s">
        <v>222</v>
      </c>
      <c r="B4" s="217"/>
      <c r="C4" s="204" t="s">
        <v>35</v>
      </c>
      <c r="D4" s="202" t="s">
        <v>64</v>
      </c>
      <c r="E4" s="13"/>
      <c r="F4" s="13"/>
      <c r="G4" s="13"/>
      <c r="H4" s="14"/>
      <c r="I4" s="222" t="s">
        <v>65</v>
      </c>
    </row>
    <row r="5" ht="20.25" customHeight="1" spans="1:9">
      <c r="A5" s="184" t="s">
        <v>56</v>
      </c>
      <c r="B5" s="184" t="s">
        <v>57</v>
      </c>
      <c r="C5" s="20"/>
      <c r="D5" s="46" t="s">
        <v>37</v>
      </c>
      <c r="E5" s="85" t="s">
        <v>164</v>
      </c>
      <c r="F5" s="85" t="s">
        <v>197</v>
      </c>
      <c r="G5" s="85" t="s">
        <v>223</v>
      </c>
      <c r="H5" s="85" t="s">
        <v>218</v>
      </c>
      <c r="I5" s="223"/>
    </row>
    <row r="6" ht="13.5" customHeight="1" spans="1:9">
      <c r="A6" s="184" t="s">
        <v>142</v>
      </c>
      <c r="B6" s="184" t="s">
        <v>143</v>
      </c>
      <c r="C6" s="184" t="s">
        <v>144</v>
      </c>
      <c r="D6" s="46"/>
      <c r="E6" s="184" t="s">
        <v>145</v>
      </c>
      <c r="F6" s="46"/>
      <c r="G6" s="46"/>
      <c r="H6" s="184" t="s">
        <v>146</v>
      </c>
      <c r="I6" s="184" t="s">
        <v>147</v>
      </c>
    </row>
    <row r="7" ht="18" customHeight="1" spans="1:9">
      <c r="A7" s="29" t="s">
        <v>66</v>
      </c>
      <c r="B7" s="29" t="s">
        <v>67</v>
      </c>
      <c r="C7" s="218">
        <v>1640877.12</v>
      </c>
      <c r="D7" s="218">
        <v>1640877.12</v>
      </c>
      <c r="E7" s="84">
        <v>1632477.12</v>
      </c>
      <c r="F7" s="84">
        <v>8400</v>
      </c>
      <c r="G7" s="84"/>
      <c r="H7" s="84"/>
      <c r="I7" s="84"/>
    </row>
    <row r="8" ht="18" customHeight="1" spans="1:9">
      <c r="A8" s="29" t="s">
        <v>68</v>
      </c>
      <c r="B8" s="29" t="s">
        <v>69</v>
      </c>
      <c r="C8" s="218">
        <v>1640877.12</v>
      </c>
      <c r="D8" s="218">
        <v>1640877.12</v>
      </c>
      <c r="E8" s="84">
        <v>1632477.12</v>
      </c>
      <c r="F8" s="84">
        <v>8400</v>
      </c>
      <c r="G8" s="84"/>
      <c r="H8" s="84"/>
      <c r="I8" s="84"/>
    </row>
    <row r="9" ht="18" customHeight="1" spans="1:9">
      <c r="A9" s="29" t="s">
        <v>70</v>
      </c>
      <c r="B9" s="29" t="s">
        <v>71</v>
      </c>
      <c r="C9" s="218">
        <v>8100</v>
      </c>
      <c r="D9" s="218">
        <v>8100</v>
      </c>
      <c r="E9" s="84"/>
      <c r="F9" s="84">
        <v>8100</v>
      </c>
      <c r="G9" s="84"/>
      <c r="H9" s="84"/>
      <c r="I9" s="84"/>
    </row>
    <row r="10" ht="18" customHeight="1" spans="1:9">
      <c r="A10" s="29" t="s">
        <v>72</v>
      </c>
      <c r="B10" s="29" t="s">
        <v>73</v>
      </c>
      <c r="C10" s="218">
        <v>300</v>
      </c>
      <c r="D10" s="218">
        <v>300</v>
      </c>
      <c r="E10" s="84"/>
      <c r="F10" s="84">
        <v>300</v>
      </c>
      <c r="G10" s="84"/>
      <c r="H10" s="84"/>
      <c r="I10" s="84"/>
    </row>
    <row r="11" ht="18" customHeight="1" spans="1:9">
      <c r="A11" s="29" t="s">
        <v>74</v>
      </c>
      <c r="B11" s="29" t="s">
        <v>75</v>
      </c>
      <c r="C11" s="218">
        <v>1088318.08</v>
      </c>
      <c r="D11" s="218">
        <v>1088318.08</v>
      </c>
      <c r="E11" s="84">
        <v>1088318.08</v>
      </c>
      <c r="F11" s="84"/>
      <c r="G11" s="84"/>
      <c r="H11" s="84"/>
      <c r="I11" s="84"/>
    </row>
    <row r="12" ht="18" customHeight="1" spans="1:9">
      <c r="A12" s="29" t="s">
        <v>76</v>
      </c>
      <c r="B12" s="29" t="s">
        <v>77</v>
      </c>
      <c r="C12" s="218">
        <v>544159.04</v>
      </c>
      <c r="D12" s="218">
        <v>544159.04</v>
      </c>
      <c r="E12" s="84">
        <v>544159.04</v>
      </c>
      <c r="F12" s="84"/>
      <c r="G12" s="84"/>
      <c r="H12" s="84"/>
      <c r="I12" s="84"/>
    </row>
    <row r="13" ht="18" customHeight="1" spans="1:9">
      <c r="A13" s="29" t="s">
        <v>78</v>
      </c>
      <c r="B13" s="29" t="s">
        <v>79</v>
      </c>
      <c r="C13" s="218">
        <v>981601.02</v>
      </c>
      <c r="D13" s="218">
        <v>981601.02</v>
      </c>
      <c r="E13" s="84">
        <v>981601.02</v>
      </c>
      <c r="F13" s="84"/>
      <c r="G13" s="84"/>
      <c r="H13" s="84"/>
      <c r="I13" s="84"/>
    </row>
    <row r="14" ht="18" customHeight="1" spans="1:9">
      <c r="A14" s="29" t="s">
        <v>80</v>
      </c>
      <c r="B14" s="29" t="s">
        <v>81</v>
      </c>
      <c r="C14" s="218">
        <v>981601.02</v>
      </c>
      <c r="D14" s="218">
        <v>981601.02</v>
      </c>
      <c r="E14" s="84">
        <v>981601.02</v>
      </c>
      <c r="F14" s="84"/>
      <c r="G14" s="84"/>
      <c r="H14" s="84"/>
      <c r="I14" s="84"/>
    </row>
    <row r="15" ht="18" customHeight="1" spans="1:9">
      <c r="A15" s="29" t="s">
        <v>82</v>
      </c>
      <c r="B15" s="29" t="s">
        <v>83</v>
      </c>
      <c r="C15" s="218">
        <v>327841.08</v>
      </c>
      <c r="D15" s="218">
        <v>327841.08</v>
      </c>
      <c r="E15" s="84">
        <v>327841.08</v>
      </c>
      <c r="F15" s="84"/>
      <c r="G15" s="84"/>
      <c r="H15" s="84"/>
      <c r="I15" s="84"/>
    </row>
    <row r="16" ht="18" customHeight="1" spans="1:9">
      <c r="A16" s="29" t="s">
        <v>84</v>
      </c>
      <c r="B16" s="29" t="s">
        <v>85</v>
      </c>
      <c r="C16" s="218">
        <v>243483.66</v>
      </c>
      <c r="D16" s="218">
        <v>243483.66</v>
      </c>
      <c r="E16" s="84">
        <v>243483.66</v>
      </c>
      <c r="F16" s="84"/>
      <c r="G16" s="84"/>
      <c r="H16" s="84"/>
      <c r="I16" s="84"/>
    </row>
    <row r="17" ht="18" customHeight="1" spans="1:9">
      <c r="A17" s="29" t="s">
        <v>86</v>
      </c>
      <c r="B17" s="29" t="s">
        <v>87</v>
      </c>
      <c r="C17" s="218">
        <v>363692.31</v>
      </c>
      <c r="D17" s="218">
        <v>363692.31</v>
      </c>
      <c r="E17" s="84">
        <v>363692.31</v>
      </c>
      <c r="F17" s="84"/>
      <c r="G17" s="84"/>
      <c r="H17" s="84"/>
      <c r="I17" s="84"/>
    </row>
    <row r="18" ht="18" customHeight="1" spans="1:9">
      <c r="A18" s="29" t="s">
        <v>88</v>
      </c>
      <c r="B18" s="29" t="s">
        <v>89</v>
      </c>
      <c r="C18" s="218">
        <v>46583.97</v>
      </c>
      <c r="D18" s="218">
        <v>46583.97</v>
      </c>
      <c r="E18" s="84">
        <v>46583.97</v>
      </c>
      <c r="F18" s="84"/>
      <c r="G18" s="84"/>
      <c r="H18" s="84"/>
      <c r="I18" s="84"/>
    </row>
    <row r="19" ht="18" customHeight="1" spans="1:9">
      <c r="A19" s="29" t="s">
        <v>90</v>
      </c>
      <c r="B19" s="29" t="s">
        <v>91</v>
      </c>
      <c r="C19" s="218">
        <v>9387131.06</v>
      </c>
      <c r="D19" s="218">
        <v>9387131.06</v>
      </c>
      <c r="E19" s="84">
        <v>8342616</v>
      </c>
      <c r="F19" s="84">
        <v>1035515.06</v>
      </c>
      <c r="G19" s="84"/>
      <c r="H19" s="84">
        <v>9000</v>
      </c>
      <c r="I19" s="84"/>
    </row>
    <row r="20" ht="18" customHeight="1" spans="1:9">
      <c r="A20" s="29" t="s">
        <v>92</v>
      </c>
      <c r="B20" s="29" t="s">
        <v>93</v>
      </c>
      <c r="C20" s="218">
        <v>9387131.06</v>
      </c>
      <c r="D20" s="218">
        <v>9387131.06</v>
      </c>
      <c r="E20" s="84">
        <v>8342616</v>
      </c>
      <c r="F20" s="84">
        <v>1035515.06</v>
      </c>
      <c r="G20" s="84"/>
      <c r="H20" s="84">
        <v>9000</v>
      </c>
      <c r="I20" s="84"/>
    </row>
    <row r="21" ht="18" customHeight="1" spans="1:9">
      <c r="A21" s="29" t="s">
        <v>94</v>
      </c>
      <c r="B21" s="29" t="s">
        <v>95</v>
      </c>
      <c r="C21" s="218">
        <v>5666279.92</v>
      </c>
      <c r="D21" s="218">
        <v>5666279.92</v>
      </c>
      <c r="E21" s="84">
        <v>4923348</v>
      </c>
      <c r="F21" s="84">
        <v>742931.92</v>
      </c>
      <c r="G21" s="84"/>
      <c r="H21" s="84"/>
      <c r="I21" s="84"/>
    </row>
    <row r="22" ht="18" customHeight="1" spans="1:9">
      <c r="A22" s="29" t="s">
        <v>98</v>
      </c>
      <c r="B22" s="29" t="s">
        <v>99</v>
      </c>
      <c r="C22" s="218">
        <v>3720851.14</v>
      </c>
      <c r="D22" s="218">
        <v>3720851.14</v>
      </c>
      <c r="E22" s="84">
        <v>3419268</v>
      </c>
      <c r="F22" s="84">
        <v>292583.14</v>
      </c>
      <c r="G22" s="84"/>
      <c r="H22" s="84">
        <v>9000</v>
      </c>
      <c r="I22" s="84"/>
    </row>
    <row r="23" ht="18" customHeight="1" spans="1:9">
      <c r="A23" s="29" t="s">
        <v>102</v>
      </c>
      <c r="B23" s="29" t="s">
        <v>103</v>
      </c>
      <c r="C23" s="218">
        <v>937483.68</v>
      </c>
      <c r="D23" s="218">
        <v>937483.68</v>
      </c>
      <c r="E23" s="84">
        <v>937483.68</v>
      </c>
      <c r="F23" s="84"/>
      <c r="G23" s="84"/>
      <c r="H23" s="84"/>
      <c r="I23" s="84"/>
    </row>
    <row r="24" ht="18" customHeight="1" spans="1:9">
      <c r="A24" s="29" t="s">
        <v>104</v>
      </c>
      <c r="B24" s="29" t="s">
        <v>105</v>
      </c>
      <c r="C24" s="218">
        <v>937483.68</v>
      </c>
      <c r="D24" s="218">
        <v>937483.68</v>
      </c>
      <c r="E24" s="84">
        <v>937483.68</v>
      </c>
      <c r="F24" s="84"/>
      <c r="G24" s="84"/>
      <c r="H24" s="84"/>
      <c r="I24" s="84"/>
    </row>
    <row r="25" ht="18" customHeight="1" spans="1:9">
      <c r="A25" s="29" t="s">
        <v>106</v>
      </c>
      <c r="B25" s="29" t="s">
        <v>107</v>
      </c>
      <c r="C25" s="218">
        <v>937483.68</v>
      </c>
      <c r="D25" s="218">
        <v>937483.68</v>
      </c>
      <c r="E25" s="84">
        <v>937483.68</v>
      </c>
      <c r="F25" s="84"/>
      <c r="G25" s="84"/>
      <c r="H25" s="84"/>
      <c r="I25" s="84"/>
    </row>
    <row r="26" ht="18" customHeight="1" spans="1:9">
      <c r="A26" s="29" t="s">
        <v>108</v>
      </c>
      <c r="B26" s="29" t="s">
        <v>109</v>
      </c>
      <c r="C26" s="218">
        <v>2000000</v>
      </c>
      <c r="D26" s="218"/>
      <c r="E26" s="84"/>
      <c r="F26" s="84"/>
      <c r="G26" s="84"/>
      <c r="H26" s="84"/>
      <c r="I26" s="84">
        <v>2000000</v>
      </c>
    </row>
    <row r="27" ht="18" customHeight="1" spans="1:9">
      <c r="A27" s="29" t="s">
        <v>110</v>
      </c>
      <c r="B27" s="29" t="s">
        <v>111</v>
      </c>
      <c r="C27" s="218">
        <v>2000000</v>
      </c>
      <c r="D27" s="218"/>
      <c r="E27" s="84"/>
      <c r="F27" s="84"/>
      <c r="G27" s="84"/>
      <c r="H27" s="84"/>
      <c r="I27" s="84">
        <v>2000000</v>
      </c>
    </row>
    <row r="28" ht="18" customHeight="1" spans="1:9">
      <c r="A28" s="29" t="s">
        <v>112</v>
      </c>
      <c r="B28" s="29" t="s">
        <v>113</v>
      </c>
      <c r="C28" s="218">
        <v>2000000</v>
      </c>
      <c r="D28" s="218"/>
      <c r="E28" s="84"/>
      <c r="F28" s="84"/>
      <c r="G28" s="84"/>
      <c r="H28" s="84"/>
      <c r="I28" s="84">
        <v>2000000</v>
      </c>
    </row>
    <row r="29" ht="18" customHeight="1" spans="1:9">
      <c r="A29" s="219" t="s">
        <v>114</v>
      </c>
      <c r="B29" s="220" t="s">
        <v>114</v>
      </c>
      <c r="C29" s="221">
        <v>14947092.88</v>
      </c>
      <c r="D29" s="218">
        <v>12947092.88</v>
      </c>
      <c r="E29" s="84">
        <v>11894177.82</v>
      </c>
      <c r="F29" s="84">
        <v>1043915.06</v>
      </c>
      <c r="G29" s="84"/>
      <c r="H29" s="84">
        <v>9000</v>
      </c>
      <c r="I29" s="88">
        <v>2000000</v>
      </c>
    </row>
  </sheetData>
  <mergeCells count="7">
    <mergeCell ref="A2:I2"/>
    <mergeCell ref="A3:E3"/>
    <mergeCell ref="A4:B4"/>
    <mergeCell ref="D4:H4"/>
    <mergeCell ref="A29:B29"/>
    <mergeCell ref="C4:C5"/>
    <mergeCell ref="I4:I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59"/>
  <sheetViews>
    <sheetView topLeftCell="A43" workbookViewId="0">
      <selection activeCell="A29" sqref="$A29:$XFD33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34.3333333333333" style="1" customWidth="1"/>
    <col min="6" max="6" width="12" style="1" customWidth="1"/>
    <col min="7" max="7" width="37" style="1" customWidth="1"/>
    <col min="8" max="9" width="15.5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0"/>
      <c r="D1" s="199"/>
      <c r="E1" s="199"/>
      <c r="F1" s="199"/>
      <c r="G1" s="199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110"/>
      <c r="Z1" s="69"/>
      <c r="AA1" s="4" t="s">
        <v>224</v>
      </c>
    </row>
    <row r="2" ht="27.75" customHeight="1" spans="1:27">
      <c r="A2" s="200" t="s">
        <v>225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01"/>
      <c r="C3" s="201"/>
      <c r="D3" s="201"/>
      <c r="E3" s="201"/>
      <c r="F3" s="201"/>
      <c r="G3" s="201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110"/>
      <c r="Z3" s="212"/>
      <c r="AA3" s="118" t="s">
        <v>226</v>
      </c>
    </row>
    <row r="4" ht="18" customHeight="1" spans="1:27">
      <c r="A4" s="10" t="s">
        <v>227</v>
      </c>
      <c r="B4" s="10" t="s">
        <v>228</v>
      </c>
      <c r="C4" s="10" t="s">
        <v>229</v>
      </c>
      <c r="D4" s="10" t="s">
        <v>230</v>
      </c>
      <c r="E4" s="10" t="s">
        <v>231</v>
      </c>
      <c r="F4" s="10" t="s">
        <v>232</v>
      </c>
      <c r="G4" s="10" t="s">
        <v>233</v>
      </c>
      <c r="H4" s="202" t="s">
        <v>234</v>
      </c>
      <c r="I4" s="208" t="s">
        <v>234</v>
      </c>
      <c r="J4" s="13"/>
      <c r="K4" s="208"/>
      <c r="L4" s="208"/>
      <c r="M4" s="208"/>
      <c r="N4" s="13"/>
      <c r="O4" s="13"/>
      <c r="P4" s="13"/>
      <c r="Q4" s="13"/>
      <c r="R4" s="13"/>
      <c r="S4" s="13"/>
      <c r="T4" s="210" t="s">
        <v>41</v>
      </c>
      <c r="U4" s="208" t="s">
        <v>42</v>
      </c>
      <c r="V4" s="208"/>
      <c r="W4" s="208"/>
      <c r="X4" s="208"/>
      <c r="Y4" s="208"/>
      <c r="Z4" s="13"/>
      <c r="AA4" s="213"/>
    </row>
    <row r="5" ht="18" customHeight="1" spans="1:27">
      <c r="A5" s="15"/>
      <c r="B5" s="203"/>
      <c r="C5" s="15"/>
      <c r="D5" s="15"/>
      <c r="E5" s="15"/>
      <c r="F5" s="15"/>
      <c r="G5" s="15"/>
      <c r="H5" s="204" t="s">
        <v>235</v>
      </c>
      <c r="I5" s="202" t="s">
        <v>236</v>
      </c>
      <c r="J5" s="13"/>
      <c r="K5" s="208"/>
      <c r="L5" s="208"/>
      <c r="M5" s="208"/>
      <c r="N5" s="13"/>
      <c r="O5" s="13"/>
      <c r="P5" s="14"/>
      <c r="Q5" s="12" t="s">
        <v>237</v>
      </c>
      <c r="R5" s="13"/>
      <c r="S5" s="14"/>
      <c r="T5" s="10" t="s">
        <v>41</v>
      </c>
      <c r="U5" s="202" t="s">
        <v>42</v>
      </c>
      <c r="V5" s="210" t="s">
        <v>43</v>
      </c>
      <c r="W5" s="208" t="s">
        <v>42</v>
      </c>
      <c r="X5" s="210" t="s">
        <v>45</v>
      </c>
      <c r="Y5" s="210" t="s">
        <v>46</v>
      </c>
      <c r="Z5" s="13"/>
      <c r="AA5" s="214" t="s">
        <v>47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9" t="s">
        <v>48</v>
      </c>
      <c r="J6" s="210" t="s">
        <v>238</v>
      </c>
      <c r="K6" s="210" t="s">
        <v>239</v>
      </c>
      <c r="L6" s="210" t="s">
        <v>240</v>
      </c>
      <c r="M6" s="210" t="s">
        <v>241</v>
      </c>
      <c r="N6" s="14"/>
      <c r="O6" s="11" t="s">
        <v>49</v>
      </c>
      <c r="P6" s="11" t="s">
        <v>50</v>
      </c>
      <c r="Q6" s="10" t="s">
        <v>48</v>
      </c>
      <c r="R6" s="10" t="s">
        <v>49</v>
      </c>
      <c r="S6" s="10" t="s">
        <v>50</v>
      </c>
      <c r="T6" s="28"/>
      <c r="U6" s="10" t="s">
        <v>37</v>
      </c>
      <c r="V6" s="10" t="s">
        <v>43</v>
      </c>
      <c r="W6" s="10" t="s">
        <v>242</v>
      </c>
      <c r="X6" s="10" t="s">
        <v>45</v>
      </c>
      <c r="Y6" s="10" t="s">
        <v>46</v>
      </c>
      <c r="Z6" s="11" t="s">
        <v>243</v>
      </c>
      <c r="AA6" s="10" t="s">
        <v>47</v>
      </c>
    </row>
    <row r="7" ht="37.5" customHeight="1" spans="1:27">
      <c r="A7" s="205"/>
      <c r="B7" s="205"/>
      <c r="C7" s="205"/>
      <c r="D7" s="205"/>
      <c r="E7" s="205"/>
      <c r="F7" s="205"/>
      <c r="G7" s="205"/>
      <c r="H7" s="205"/>
      <c r="I7" s="85" t="s">
        <v>37</v>
      </c>
      <c r="J7" s="85" t="s">
        <v>244</v>
      </c>
      <c r="K7" s="85" t="s">
        <v>239</v>
      </c>
      <c r="L7" s="85" t="s">
        <v>240</v>
      </c>
      <c r="M7" s="85" t="s">
        <v>241</v>
      </c>
      <c r="N7" s="82" t="s">
        <v>245</v>
      </c>
      <c r="O7" s="44"/>
      <c r="P7" s="44"/>
      <c r="Q7" s="18" t="s">
        <v>246</v>
      </c>
      <c r="R7" s="18" t="s">
        <v>247</v>
      </c>
      <c r="S7" s="18" t="s">
        <v>248</v>
      </c>
      <c r="T7" s="18" t="s">
        <v>41</v>
      </c>
      <c r="U7" s="18" t="s">
        <v>37</v>
      </c>
      <c r="V7" s="18" t="s">
        <v>43</v>
      </c>
      <c r="W7" s="18" t="s">
        <v>242</v>
      </c>
      <c r="X7" s="18" t="s">
        <v>45</v>
      </c>
      <c r="Y7" s="18" t="s">
        <v>46</v>
      </c>
      <c r="Z7" s="20"/>
      <c r="AA7" s="18" t="s">
        <v>47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s="1" customFormat="1" ht="21.75" customHeight="1" spans="1:27">
      <c r="A9" s="22" t="s">
        <v>53</v>
      </c>
      <c r="B9" s="22" t="s">
        <v>249</v>
      </c>
      <c r="C9" s="22" t="s">
        <v>250</v>
      </c>
      <c r="D9" s="22" t="s">
        <v>94</v>
      </c>
      <c r="E9" s="22" t="s">
        <v>251</v>
      </c>
      <c r="F9" s="22" t="s">
        <v>252</v>
      </c>
      <c r="G9" s="22" t="s">
        <v>253</v>
      </c>
      <c r="H9" s="88">
        <v>1441200</v>
      </c>
      <c r="I9" s="88">
        <v>1441200</v>
      </c>
      <c r="J9" s="88">
        <v>1441200</v>
      </c>
      <c r="K9" s="88"/>
      <c r="L9" s="88"/>
      <c r="M9" s="88"/>
      <c r="N9" s="84"/>
      <c r="O9" s="84"/>
      <c r="P9" s="84"/>
      <c r="Q9" s="88"/>
      <c r="R9" s="88"/>
      <c r="S9" s="88"/>
      <c r="T9" s="88"/>
      <c r="U9" s="88"/>
      <c r="V9" s="88"/>
      <c r="W9" s="88"/>
      <c r="X9" s="88"/>
      <c r="Y9" s="88"/>
      <c r="Z9" s="84"/>
      <c r="AA9" s="88"/>
    </row>
    <row r="10" s="1" customFormat="1" ht="21.75" customHeight="1" spans="1:27">
      <c r="A10" s="22" t="s">
        <v>53</v>
      </c>
      <c r="B10" s="22" t="s">
        <v>254</v>
      </c>
      <c r="C10" s="22" t="s">
        <v>255</v>
      </c>
      <c r="D10" s="22" t="s">
        <v>98</v>
      </c>
      <c r="E10" s="22" t="s">
        <v>256</v>
      </c>
      <c r="F10" s="22" t="s">
        <v>252</v>
      </c>
      <c r="G10" s="22" t="s">
        <v>253</v>
      </c>
      <c r="H10" s="88">
        <v>1081812</v>
      </c>
      <c r="I10" s="88">
        <v>1081812</v>
      </c>
      <c r="J10" s="88">
        <v>1081812</v>
      </c>
      <c r="K10" s="88"/>
      <c r="L10" s="88"/>
      <c r="M10" s="88"/>
      <c r="N10" s="84"/>
      <c r="O10" s="84"/>
      <c r="P10" s="84"/>
      <c r="Q10" s="88"/>
      <c r="R10" s="88"/>
      <c r="S10" s="88"/>
      <c r="T10" s="88"/>
      <c r="U10" s="88"/>
      <c r="V10" s="88"/>
      <c r="W10" s="88"/>
      <c r="X10" s="88"/>
      <c r="Y10" s="88"/>
      <c r="Z10" s="84"/>
      <c r="AA10" s="88"/>
    </row>
    <row r="11" s="1" customFormat="1" ht="21.75" customHeight="1" spans="1:27">
      <c r="A11" s="22" t="s">
        <v>53</v>
      </c>
      <c r="B11" s="22" t="s">
        <v>249</v>
      </c>
      <c r="C11" s="22" t="s">
        <v>250</v>
      </c>
      <c r="D11" s="22" t="s">
        <v>94</v>
      </c>
      <c r="E11" s="22" t="s">
        <v>251</v>
      </c>
      <c r="F11" s="22" t="s">
        <v>257</v>
      </c>
      <c r="G11" s="22" t="s">
        <v>258</v>
      </c>
      <c r="H11" s="88">
        <v>1963596</v>
      </c>
      <c r="I11" s="88">
        <v>1963596</v>
      </c>
      <c r="J11" s="88">
        <v>1963596</v>
      </c>
      <c r="K11" s="88"/>
      <c r="L11" s="88"/>
      <c r="M11" s="88"/>
      <c r="N11" s="84"/>
      <c r="O11" s="84"/>
      <c r="P11" s="84"/>
      <c r="Q11" s="88"/>
      <c r="R11" s="88"/>
      <c r="S11" s="88"/>
      <c r="T11" s="88"/>
      <c r="U11" s="88"/>
      <c r="V11" s="88"/>
      <c r="W11" s="88"/>
      <c r="X11" s="88"/>
      <c r="Y11" s="88"/>
      <c r="Z11" s="84"/>
      <c r="AA11" s="88"/>
    </row>
    <row r="12" s="1" customFormat="1" ht="21.75" customHeight="1" spans="1:27">
      <c r="A12" s="22" t="s">
        <v>53</v>
      </c>
      <c r="B12" s="22" t="s">
        <v>254</v>
      </c>
      <c r="C12" s="22" t="s">
        <v>255</v>
      </c>
      <c r="D12" s="22" t="s">
        <v>98</v>
      </c>
      <c r="E12" s="22" t="s">
        <v>256</v>
      </c>
      <c r="F12" s="22" t="s">
        <v>257</v>
      </c>
      <c r="G12" s="22" t="s">
        <v>258</v>
      </c>
      <c r="H12" s="88">
        <v>124440</v>
      </c>
      <c r="I12" s="88">
        <v>124440</v>
      </c>
      <c r="J12" s="88">
        <v>124440</v>
      </c>
      <c r="K12" s="88"/>
      <c r="L12" s="88"/>
      <c r="M12" s="88"/>
      <c r="N12" s="84"/>
      <c r="O12" s="84"/>
      <c r="P12" s="84"/>
      <c r="Q12" s="88"/>
      <c r="R12" s="88"/>
      <c r="S12" s="88"/>
      <c r="T12" s="88"/>
      <c r="U12" s="88"/>
      <c r="V12" s="88"/>
      <c r="W12" s="88"/>
      <c r="X12" s="88"/>
      <c r="Y12" s="88"/>
      <c r="Z12" s="84"/>
      <c r="AA12" s="88"/>
    </row>
    <row r="13" s="1" customFormat="1" ht="21.75" customHeight="1" spans="1:27">
      <c r="A13" s="22" t="s">
        <v>53</v>
      </c>
      <c r="B13" s="22" t="s">
        <v>249</v>
      </c>
      <c r="C13" s="22" t="s">
        <v>250</v>
      </c>
      <c r="D13" s="22" t="s">
        <v>94</v>
      </c>
      <c r="E13" s="22" t="s">
        <v>251</v>
      </c>
      <c r="F13" s="22" t="s">
        <v>257</v>
      </c>
      <c r="G13" s="22" t="s">
        <v>258</v>
      </c>
      <c r="H13" s="88">
        <v>114000</v>
      </c>
      <c r="I13" s="88">
        <v>114000</v>
      </c>
      <c r="J13" s="88">
        <v>114000</v>
      </c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88"/>
      <c r="V13" s="88"/>
      <c r="W13" s="88"/>
      <c r="X13" s="88"/>
      <c r="Y13" s="88"/>
      <c r="Z13" s="84"/>
      <c r="AA13" s="88"/>
    </row>
    <row r="14" s="1" customFormat="1" ht="21.75" customHeight="1" spans="1:27">
      <c r="A14" s="22" t="s">
        <v>53</v>
      </c>
      <c r="B14" s="22" t="s">
        <v>249</v>
      </c>
      <c r="C14" s="22" t="s">
        <v>250</v>
      </c>
      <c r="D14" s="22" t="s">
        <v>94</v>
      </c>
      <c r="E14" s="22" t="s">
        <v>251</v>
      </c>
      <c r="F14" s="22" t="s">
        <v>259</v>
      </c>
      <c r="G14" s="22" t="s">
        <v>260</v>
      </c>
      <c r="H14" s="88">
        <v>120100</v>
      </c>
      <c r="I14" s="88">
        <v>120100</v>
      </c>
      <c r="J14" s="88">
        <v>120100</v>
      </c>
      <c r="K14" s="88"/>
      <c r="L14" s="88"/>
      <c r="M14" s="88"/>
      <c r="N14" s="84"/>
      <c r="O14" s="84"/>
      <c r="P14" s="84"/>
      <c r="Q14" s="88"/>
      <c r="R14" s="88"/>
      <c r="S14" s="88"/>
      <c r="T14" s="88"/>
      <c r="U14" s="88"/>
      <c r="V14" s="88"/>
      <c r="W14" s="88"/>
      <c r="X14" s="88"/>
      <c r="Y14" s="88"/>
      <c r="Z14" s="84"/>
      <c r="AA14" s="88"/>
    </row>
    <row r="15" s="1" customFormat="1" ht="21.75" customHeight="1" spans="1:27">
      <c r="A15" s="22" t="s">
        <v>53</v>
      </c>
      <c r="B15" s="22" t="s">
        <v>261</v>
      </c>
      <c r="C15" s="22" t="s">
        <v>262</v>
      </c>
      <c r="D15" s="22" t="s">
        <v>94</v>
      </c>
      <c r="E15" s="22" t="s">
        <v>251</v>
      </c>
      <c r="F15" s="22" t="s">
        <v>259</v>
      </c>
      <c r="G15" s="22" t="s">
        <v>260</v>
      </c>
      <c r="H15" s="88">
        <v>802800</v>
      </c>
      <c r="I15" s="88">
        <v>802800</v>
      </c>
      <c r="J15" s="88">
        <v>802800</v>
      </c>
      <c r="K15" s="88"/>
      <c r="L15" s="88"/>
      <c r="M15" s="88"/>
      <c r="N15" s="84"/>
      <c r="O15" s="84"/>
      <c r="P15" s="84"/>
      <c r="Q15" s="88"/>
      <c r="R15" s="88"/>
      <c r="S15" s="88"/>
      <c r="T15" s="88"/>
      <c r="U15" s="88"/>
      <c r="V15" s="88"/>
      <c r="W15" s="88"/>
      <c r="X15" s="88"/>
      <c r="Y15" s="88"/>
      <c r="Z15" s="84"/>
      <c r="AA15" s="88"/>
    </row>
    <row r="16" s="1" customFormat="1" ht="21.75" customHeight="1" spans="1:27">
      <c r="A16" s="22" t="s">
        <v>53</v>
      </c>
      <c r="B16" s="22" t="s">
        <v>254</v>
      </c>
      <c r="C16" s="22" t="s">
        <v>255</v>
      </c>
      <c r="D16" s="22" t="s">
        <v>98</v>
      </c>
      <c r="E16" s="22" t="s">
        <v>256</v>
      </c>
      <c r="F16" s="22" t="s">
        <v>263</v>
      </c>
      <c r="G16" s="22" t="s">
        <v>264</v>
      </c>
      <c r="H16" s="88">
        <v>1278600</v>
      </c>
      <c r="I16" s="88">
        <v>1278600</v>
      </c>
      <c r="J16" s="88">
        <v>1278600</v>
      </c>
      <c r="K16" s="88"/>
      <c r="L16" s="88"/>
      <c r="M16" s="88"/>
      <c r="N16" s="84"/>
      <c r="O16" s="84"/>
      <c r="P16" s="84"/>
      <c r="Q16" s="88"/>
      <c r="R16" s="88"/>
      <c r="S16" s="88"/>
      <c r="T16" s="88"/>
      <c r="U16" s="88"/>
      <c r="V16" s="88"/>
      <c r="W16" s="88"/>
      <c r="X16" s="88"/>
      <c r="Y16" s="88"/>
      <c r="Z16" s="84"/>
      <c r="AA16" s="88"/>
    </row>
    <row r="17" s="1" customFormat="1" ht="21.75" customHeight="1" spans="1:27">
      <c r="A17" s="22" t="s">
        <v>53</v>
      </c>
      <c r="B17" s="22" t="s">
        <v>254</v>
      </c>
      <c r="C17" s="22" t="s">
        <v>255</v>
      </c>
      <c r="D17" s="22" t="s">
        <v>98</v>
      </c>
      <c r="E17" s="22" t="s">
        <v>256</v>
      </c>
      <c r="F17" s="22" t="s">
        <v>263</v>
      </c>
      <c r="G17" s="22" t="s">
        <v>264</v>
      </c>
      <c r="H17" s="88">
        <v>392040</v>
      </c>
      <c r="I17" s="88">
        <v>392040</v>
      </c>
      <c r="J17" s="88">
        <v>392040</v>
      </c>
      <c r="K17" s="88"/>
      <c r="L17" s="88"/>
      <c r="M17" s="88"/>
      <c r="N17" s="84"/>
      <c r="O17" s="84"/>
      <c r="P17" s="84"/>
      <c r="Q17" s="88"/>
      <c r="R17" s="88"/>
      <c r="S17" s="88"/>
      <c r="T17" s="88"/>
      <c r="U17" s="88"/>
      <c r="V17" s="88"/>
      <c r="W17" s="88"/>
      <c r="X17" s="88"/>
      <c r="Y17" s="88"/>
      <c r="Z17" s="84"/>
      <c r="AA17" s="88"/>
    </row>
    <row r="18" s="1" customFormat="1" ht="21.75" customHeight="1" spans="1:27">
      <c r="A18" s="22" t="s">
        <v>53</v>
      </c>
      <c r="B18" s="22" t="s">
        <v>265</v>
      </c>
      <c r="C18" s="22" t="s">
        <v>266</v>
      </c>
      <c r="D18" s="22" t="s">
        <v>98</v>
      </c>
      <c r="E18" s="22" t="s">
        <v>256</v>
      </c>
      <c r="F18" s="22" t="s">
        <v>263</v>
      </c>
      <c r="G18" s="22" t="s">
        <v>264</v>
      </c>
      <c r="H18" s="88">
        <v>542376</v>
      </c>
      <c r="I18" s="88">
        <v>542376</v>
      </c>
      <c r="J18" s="88">
        <v>542376</v>
      </c>
      <c r="K18" s="88"/>
      <c r="L18" s="88"/>
      <c r="M18" s="88"/>
      <c r="N18" s="84"/>
      <c r="O18" s="84"/>
      <c r="P18" s="84"/>
      <c r="Q18" s="88"/>
      <c r="R18" s="88"/>
      <c r="S18" s="88"/>
      <c r="T18" s="88"/>
      <c r="U18" s="88"/>
      <c r="V18" s="88"/>
      <c r="W18" s="88"/>
      <c r="X18" s="88"/>
      <c r="Y18" s="88"/>
      <c r="Z18" s="84"/>
      <c r="AA18" s="88"/>
    </row>
    <row r="19" s="1" customFormat="1" ht="21.75" customHeight="1" spans="1:27">
      <c r="A19" s="22" t="s">
        <v>53</v>
      </c>
      <c r="B19" s="22" t="s">
        <v>267</v>
      </c>
      <c r="C19" s="22" t="s">
        <v>268</v>
      </c>
      <c r="D19" s="22" t="s">
        <v>74</v>
      </c>
      <c r="E19" s="22" t="s">
        <v>269</v>
      </c>
      <c r="F19" s="22" t="s">
        <v>270</v>
      </c>
      <c r="G19" s="22" t="s">
        <v>271</v>
      </c>
      <c r="H19" s="88">
        <v>628015.36</v>
      </c>
      <c r="I19" s="88">
        <v>628015.36</v>
      </c>
      <c r="J19" s="88">
        <v>628015.36</v>
      </c>
      <c r="K19" s="88"/>
      <c r="L19" s="88"/>
      <c r="M19" s="88"/>
      <c r="N19" s="84"/>
      <c r="O19" s="84"/>
      <c r="P19" s="84"/>
      <c r="Q19" s="88"/>
      <c r="R19" s="88"/>
      <c r="S19" s="88"/>
      <c r="T19" s="88"/>
      <c r="U19" s="88"/>
      <c r="V19" s="88"/>
      <c r="W19" s="88"/>
      <c r="X19" s="88"/>
      <c r="Y19" s="88"/>
      <c r="Z19" s="84"/>
      <c r="AA19" s="88"/>
    </row>
    <row r="20" s="1" customFormat="1" ht="21.75" customHeight="1" spans="1:27">
      <c r="A20" s="22" t="s">
        <v>53</v>
      </c>
      <c r="B20" s="22" t="s">
        <v>267</v>
      </c>
      <c r="C20" s="22" t="s">
        <v>268</v>
      </c>
      <c r="D20" s="22" t="s">
        <v>74</v>
      </c>
      <c r="E20" s="22" t="s">
        <v>269</v>
      </c>
      <c r="F20" s="22" t="s">
        <v>270</v>
      </c>
      <c r="G20" s="22" t="s">
        <v>271</v>
      </c>
      <c r="H20" s="88">
        <v>460302.72</v>
      </c>
      <c r="I20" s="88">
        <v>460302.72</v>
      </c>
      <c r="J20" s="88">
        <v>460302.72</v>
      </c>
      <c r="K20" s="88"/>
      <c r="L20" s="88"/>
      <c r="M20" s="88"/>
      <c r="N20" s="84"/>
      <c r="O20" s="84"/>
      <c r="P20" s="84"/>
      <c r="Q20" s="88"/>
      <c r="R20" s="88"/>
      <c r="S20" s="88"/>
      <c r="T20" s="88"/>
      <c r="U20" s="88"/>
      <c r="V20" s="88"/>
      <c r="W20" s="88"/>
      <c r="X20" s="88"/>
      <c r="Y20" s="88"/>
      <c r="Z20" s="84"/>
      <c r="AA20" s="88"/>
    </row>
    <row r="21" s="1" customFormat="1" ht="21.75" customHeight="1" spans="1:27">
      <c r="A21" s="22" t="s">
        <v>53</v>
      </c>
      <c r="B21" s="22" t="s">
        <v>267</v>
      </c>
      <c r="C21" s="22" t="s">
        <v>268</v>
      </c>
      <c r="D21" s="22" t="s">
        <v>76</v>
      </c>
      <c r="E21" s="22" t="s">
        <v>272</v>
      </c>
      <c r="F21" s="22" t="s">
        <v>273</v>
      </c>
      <c r="G21" s="22" t="s">
        <v>274</v>
      </c>
      <c r="H21" s="88">
        <v>314007.68</v>
      </c>
      <c r="I21" s="88">
        <v>314007.68</v>
      </c>
      <c r="J21" s="88">
        <v>314007.68</v>
      </c>
      <c r="K21" s="88"/>
      <c r="L21" s="88"/>
      <c r="M21" s="88"/>
      <c r="N21" s="84"/>
      <c r="O21" s="84"/>
      <c r="P21" s="84"/>
      <c r="Q21" s="88"/>
      <c r="R21" s="88"/>
      <c r="S21" s="88"/>
      <c r="T21" s="88"/>
      <c r="U21" s="88"/>
      <c r="V21" s="88"/>
      <c r="W21" s="88"/>
      <c r="X21" s="88"/>
      <c r="Y21" s="88"/>
      <c r="Z21" s="84"/>
      <c r="AA21" s="88"/>
    </row>
    <row r="22" s="1" customFormat="1" ht="21.75" customHeight="1" spans="1:27">
      <c r="A22" s="22" t="s">
        <v>53</v>
      </c>
      <c r="B22" s="22" t="s">
        <v>267</v>
      </c>
      <c r="C22" s="22" t="s">
        <v>268</v>
      </c>
      <c r="D22" s="22" t="s">
        <v>76</v>
      </c>
      <c r="E22" s="22" t="s">
        <v>272</v>
      </c>
      <c r="F22" s="22" t="s">
        <v>273</v>
      </c>
      <c r="G22" s="22" t="s">
        <v>274</v>
      </c>
      <c r="H22" s="88">
        <v>230151.36</v>
      </c>
      <c r="I22" s="88">
        <v>230151.36</v>
      </c>
      <c r="J22" s="88">
        <v>230151.36</v>
      </c>
      <c r="K22" s="88"/>
      <c r="L22" s="88"/>
      <c r="M22" s="88"/>
      <c r="N22" s="84"/>
      <c r="O22" s="84"/>
      <c r="P22" s="84"/>
      <c r="Q22" s="88"/>
      <c r="R22" s="88"/>
      <c r="S22" s="88"/>
      <c r="T22" s="88"/>
      <c r="U22" s="88"/>
      <c r="V22" s="88"/>
      <c r="W22" s="88"/>
      <c r="X22" s="88"/>
      <c r="Y22" s="88"/>
      <c r="Z22" s="84"/>
      <c r="AA22" s="88"/>
    </row>
    <row r="23" s="1" customFormat="1" ht="21.75" customHeight="1" spans="1:27">
      <c r="A23" s="22" t="s">
        <v>53</v>
      </c>
      <c r="B23" s="22" t="s">
        <v>267</v>
      </c>
      <c r="C23" s="22" t="s">
        <v>268</v>
      </c>
      <c r="D23" s="22" t="s">
        <v>82</v>
      </c>
      <c r="E23" s="22" t="s">
        <v>275</v>
      </c>
      <c r="F23" s="22" t="s">
        <v>276</v>
      </c>
      <c r="G23" s="22" t="s">
        <v>277</v>
      </c>
      <c r="H23" s="88">
        <v>327841.08</v>
      </c>
      <c r="I23" s="88">
        <v>327841.08</v>
      </c>
      <c r="J23" s="88">
        <v>327841.08</v>
      </c>
      <c r="K23" s="88"/>
      <c r="L23" s="88"/>
      <c r="M23" s="88"/>
      <c r="N23" s="84"/>
      <c r="O23" s="84"/>
      <c r="P23" s="84"/>
      <c r="Q23" s="88"/>
      <c r="R23" s="88"/>
      <c r="S23" s="88"/>
      <c r="T23" s="88"/>
      <c r="U23" s="88"/>
      <c r="V23" s="88"/>
      <c r="W23" s="88"/>
      <c r="X23" s="88"/>
      <c r="Y23" s="88"/>
      <c r="Z23" s="84"/>
      <c r="AA23" s="88"/>
    </row>
    <row r="24" s="1" customFormat="1" ht="21.75" customHeight="1" spans="1:27">
      <c r="A24" s="22" t="s">
        <v>53</v>
      </c>
      <c r="B24" s="22" t="s">
        <v>267</v>
      </c>
      <c r="C24" s="22" t="s">
        <v>268</v>
      </c>
      <c r="D24" s="22" t="s">
        <v>84</v>
      </c>
      <c r="E24" s="22" t="s">
        <v>278</v>
      </c>
      <c r="F24" s="22" t="s">
        <v>276</v>
      </c>
      <c r="G24" s="22" t="s">
        <v>277</v>
      </c>
      <c r="H24" s="88">
        <v>243483.66</v>
      </c>
      <c r="I24" s="88">
        <v>243483.66</v>
      </c>
      <c r="J24" s="88">
        <v>243483.66</v>
      </c>
      <c r="K24" s="88"/>
      <c r="L24" s="88"/>
      <c r="M24" s="88"/>
      <c r="N24" s="84"/>
      <c r="O24" s="84"/>
      <c r="P24" s="84"/>
      <c r="Q24" s="88"/>
      <c r="R24" s="88"/>
      <c r="S24" s="88"/>
      <c r="T24" s="88"/>
      <c r="U24" s="88"/>
      <c r="V24" s="88"/>
      <c r="W24" s="88"/>
      <c r="X24" s="88"/>
      <c r="Y24" s="88"/>
      <c r="Z24" s="84"/>
      <c r="AA24" s="88"/>
    </row>
    <row r="25" s="1" customFormat="1" ht="21.75" customHeight="1" spans="1:27">
      <c r="A25" s="22" t="s">
        <v>53</v>
      </c>
      <c r="B25" s="22" t="s">
        <v>267</v>
      </c>
      <c r="C25" s="22" t="s">
        <v>268</v>
      </c>
      <c r="D25" s="22" t="s">
        <v>86</v>
      </c>
      <c r="E25" s="22" t="s">
        <v>279</v>
      </c>
      <c r="F25" s="22" t="s">
        <v>280</v>
      </c>
      <c r="G25" s="22" t="s">
        <v>281</v>
      </c>
      <c r="H25" s="88">
        <v>156114.8</v>
      </c>
      <c r="I25" s="88">
        <v>156114.8</v>
      </c>
      <c r="J25" s="88">
        <v>156114.8</v>
      </c>
      <c r="K25" s="88"/>
      <c r="L25" s="88"/>
      <c r="M25" s="88"/>
      <c r="N25" s="84"/>
      <c r="O25" s="84"/>
      <c r="P25" s="84"/>
      <c r="Q25" s="88"/>
      <c r="R25" s="88"/>
      <c r="S25" s="88"/>
      <c r="T25" s="88"/>
      <c r="U25" s="88"/>
      <c r="V25" s="88"/>
      <c r="W25" s="88"/>
      <c r="X25" s="88"/>
      <c r="Y25" s="88"/>
      <c r="Z25" s="84"/>
      <c r="AA25" s="88"/>
    </row>
    <row r="26" s="1" customFormat="1" ht="21.75" customHeight="1" spans="1:27">
      <c r="A26" s="22" t="s">
        <v>53</v>
      </c>
      <c r="B26" s="22" t="s">
        <v>267</v>
      </c>
      <c r="C26" s="22" t="s">
        <v>268</v>
      </c>
      <c r="D26" s="22" t="s">
        <v>86</v>
      </c>
      <c r="E26" s="22" t="s">
        <v>279</v>
      </c>
      <c r="F26" s="22" t="s">
        <v>280</v>
      </c>
      <c r="G26" s="22" t="s">
        <v>281</v>
      </c>
      <c r="H26" s="88">
        <v>115944.6</v>
      </c>
      <c r="I26" s="88">
        <v>115944.6</v>
      </c>
      <c r="J26" s="88">
        <v>115944.6</v>
      </c>
      <c r="K26" s="88"/>
      <c r="L26" s="88"/>
      <c r="M26" s="88"/>
      <c r="N26" s="84"/>
      <c r="O26" s="84"/>
      <c r="P26" s="84"/>
      <c r="Q26" s="88"/>
      <c r="R26" s="88"/>
      <c r="S26" s="88"/>
      <c r="T26" s="88"/>
      <c r="U26" s="88"/>
      <c r="V26" s="88"/>
      <c r="W26" s="88"/>
      <c r="X26" s="88"/>
      <c r="Y26" s="88"/>
      <c r="Z26" s="84"/>
      <c r="AA26" s="88"/>
    </row>
    <row r="27" s="1" customFormat="1" ht="21.75" customHeight="1" spans="1:27">
      <c r="A27" s="22" t="s">
        <v>53</v>
      </c>
      <c r="B27" s="22" t="s">
        <v>267</v>
      </c>
      <c r="C27" s="22" t="s">
        <v>268</v>
      </c>
      <c r="D27" s="22" t="s">
        <v>86</v>
      </c>
      <c r="E27" s="22" t="s">
        <v>279</v>
      </c>
      <c r="F27" s="22" t="s">
        <v>280</v>
      </c>
      <c r="G27" s="22" t="s">
        <v>281</v>
      </c>
      <c r="H27" s="88">
        <v>88383.75</v>
      </c>
      <c r="I27" s="88">
        <v>88383.75</v>
      </c>
      <c r="J27" s="88">
        <v>88383.75</v>
      </c>
      <c r="K27" s="88"/>
      <c r="L27" s="88"/>
      <c r="M27" s="88"/>
      <c r="N27" s="84"/>
      <c r="O27" s="84"/>
      <c r="P27" s="84"/>
      <c r="Q27" s="88"/>
      <c r="R27" s="88"/>
      <c r="S27" s="88"/>
      <c r="T27" s="88"/>
      <c r="U27" s="88"/>
      <c r="V27" s="88"/>
      <c r="W27" s="88"/>
      <c r="X27" s="88"/>
      <c r="Y27" s="88"/>
      <c r="Z27" s="84"/>
      <c r="AA27" s="88"/>
    </row>
    <row r="28" s="1" customFormat="1" ht="21.75" customHeight="1" spans="1:27">
      <c r="A28" s="22" t="s">
        <v>53</v>
      </c>
      <c r="B28" s="22" t="s">
        <v>267</v>
      </c>
      <c r="C28" s="22" t="s">
        <v>268</v>
      </c>
      <c r="D28" s="22" t="s">
        <v>86</v>
      </c>
      <c r="E28" s="22" t="s">
        <v>279</v>
      </c>
      <c r="F28" s="22" t="s">
        <v>280</v>
      </c>
      <c r="G28" s="22" t="s">
        <v>281</v>
      </c>
      <c r="H28" s="88">
        <v>3249.16</v>
      </c>
      <c r="I28" s="88">
        <v>3249.16</v>
      </c>
      <c r="J28" s="88">
        <v>3249.16</v>
      </c>
      <c r="K28" s="88"/>
      <c r="L28" s="88"/>
      <c r="M28" s="88"/>
      <c r="N28" s="84"/>
      <c r="O28" s="84"/>
      <c r="P28" s="84"/>
      <c r="Q28" s="88"/>
      <c r="R28" s="88"/>
      <c r="S28" s="88"/>
      <c r="T28" s="88"/>
      <c r="U28" s="88"/>
      <c r="V28" s="88"/>
      <c r="W28" s="88"/>
      <c r="X28" s="88"/>
      <c r="Y28" s="88"/>
      <c r="Z28" s="84"/>
      <c r="AA28" s="88"/>
    </row>
    <row r="29" s="1" customFormat="1" ht="21" customHeight="1" spans="1:27">
      <c r="A29" s="22" t="s">
        <v>53</v>
      </c>
      <c r="B29" s="22" t="s">
        <v>267</v>
      </c>
      <c r="C29" s="22" t="s">
        <v>268</v>
      </c>
      <c r="D29" s="22" t="s">
        <v>88</v>
      </c>
      <c r="E29" s="22" t="s">
        <v>282</v>
      </c>
      <c r="F29" s="22" t="s">
        <v>283</v>
      </c>
      <c r="G29" s="22" t="s">
        <v>284</v>
      </c>
      <c r="H29" s="88">
        <v>7850.19</v>
      </c>
      <c r="I29" s="88">
        <v>7850.19</v>
      </c>
      <c r="J29" s="88">
        <v>7850.19</v>
      </c>
      <c r="K29" s="88"/>
      <c r="L29" s="88"/>
      <c r="M29" s="88"/>
      <c r="N29" s="84"/>
      <c r="O29" s="84"/>
      <c r="P29" s="84"/>
      <c r="Q29" s="88"/>
      <c r="R29" s="88"/>
      <c r="S29" s="88"/>
      <c r="T29" s="88"/>
      <c r="U29" s="88"/>
      <c r="V29" s="88"/>
      <c r="W29" s="88"/>
      <c r="X29" s="88"/>
      <c r="Y29" s="88"/>
      <c r="Z29" s="84"/>
      <c r="AA29" s="88"/>
    </row>
    <row r="30" s="1" customFormat="1" ht="21" customHeight="1" spans="1:27">
      <c r="A30" s="22" t="s">
        <v>53</v>
      </c>
      <c r="B30" s="22" t="s">
        <v>267</v>
      </c>
      <c r="C30" s="22" t="s">
        <v>268</v>
      </c>
      <c r="D30" s="22" t="s">
        <v>88</v>
      </c>
      <c r="E30" s="22" t="s">
        <v>282</v>
      </c>
      <c r="F30" s="22" t="s">
        <v>283</v>
      </c>
      <c r="G30" s="22" t="s">
        <v>284</v>
      </c>
      <c r="H30" s="88">
        <v>5753.78</v>
      </c>
      <c r="I30" s="88">
        <v>5753.78</v>
      </c>
      <c r="J30" s="88">
        <v>5753.78</v>
      </c>
      <c r="K30" s="88"/>
      <c r="L30" s="88"/>
      <c r="M30" s="88"/>
      <c r="N30" s="84"/>
      <c r="O30" s="84"/>
      <c r="P30" s="84"/>
      <c r="Q30" s="88"/>
      <c r="R30" s="88"/>
      <c r="S30" s="88"/>
      <c r="T30" s="88"/>
      <c r="U30" s="88"/>
      <c r="V30" s="88"/>
      <c r="W30" s="88"/>
      <c r="X30" s="88"/>
      <c r="Y30" s="88"/>
      <c r="Z30" s="84"/>
      <c r="AA30" s="88"/>
    </row>
    <row r="31" s="1" customFormat="1" ht="21" customHeight="1" spans="1:27">
      <c r="A31" s="22" t="s">
        <v>53</v>
      </c>
      <c r="B31" s="22" t="s">
        <v>267</v>
      </c>
      <c r="C31" s="22" t="s">
        <v>268</v>
      </c>
      <c r="D31" s="22" t="s">
        <v>88</v>
      </c>
      <c r="E31" s="22" t="s">
        <v>282</v>
      </c>
      <c r="F31" s="22" t="s">
        <v>283</v>
      </c>
      <c r="G31" s="22" t="s">
        <v>284</v>
      </c>
      <c r="H31" s="88">
        <v>22100</v>
      </c>
      <c r="I31" s="88">
        <v>22100</v>
      </c>
      <c r="J31" s="88">
        <v>22100</v>
      </c>
      <c r="K31" s="88"/>
      <c r="L31" s="88"/>
      <c r="M31" s="88"/>
      <c r="N31" s="84"/>
      <c r="O31" s="84"/>
      <c r="P31" s="84"/>
      <c r="Q31" s="88"/>
      <c r="R31" s="88"/>
      <c r="S31" s="88"/>
      <c r="T31" s="88"/>
      <c r="U31" s="88"/>
      <c r="V31" s="88"/>
      <c r="W31" s="88"/>
      <c r="X31" s="88"/>
      <c r="Y31" s="88"/>
      <c r="Z31" s="84"/>
      <c r="AA31" s="88"/>
    </row>
    <row r="32" s="1" customFormat="1" ht="21" customHeight="1" spans="1:27">
      <c r="A32" s="22" t="s">
        <v>53</v>
      </c>
      <c r="B32" s="22" t="s">
        <v>267</v>
      </c>
      <c r="C32" s="22" t="s">
        <v>268</v>
      </c>
      <c r="D32" s="22" t="s">
        <v>88</v>
      </c>
      <c r="E32" s="22" t="s">
        <v>282</v>
      </c>
      <c r="F32" s="22" t="s">
        <v>283</v>
      </c>
      <c r="G32" s="22" t="s">
        <v>284</v>
      </c>
      <c r="H32" s="88">
        <v>10880</v>
      </c>
      <c r="I32" s="88">
        <v>10880</v>
      </c>
      <c r="J32" s="88">
        <v>10880</v>
      </c>
      <c r="K32" s="88"/>
      <c r="L32" s="88"/>
      <c r="M32" s="88"/>
      <c r="N32" s="84"/>
      <c r="O32" s="84"/>
      <c r="P32" s="84"/>
      <c r="Q32" s="88"/>
      <c r="R32" s="88"/>
      <c r="S32" s="88"/>
      <c r="T32" s="88"/>
      <c r="U32" s="88"/>
      <c r="V32" s="88"/>
      <c r="W32" s="88"/>
      <c r="X32" s="88"/>
      <c r="Y32" s="88"/>
      <c r="Z32" s="84"/>
      <c r="AA32" s="88"/>
    </row>
    <row r="33" s="1" customFormat="1" ht="21" customHeight="1" spans="1:27">
      <c r="A33" s="22" t="s">
        <v>53</v>
      </c>
      <c r="B33" s="22" t="s">
        <v>285</v>
      </c>
      <c r="C33" s="22" t="s">
        <v>286</v>
      </c>
      <c r="D33" s="22" t="s">
        <v>106</v>
      </c>
      <c r="E33" s="22" t="s">
        <v>286</v>
      </c>
      <c r="F33" s="22" t="s">
        <v>287</v>
      </c>
      <c r="G33" s="22" t="s">
        <v>286</v>
      </c>
      <c r="H33" s="88">
        <v>527171.52</v>
      </c>
      <c r="I33" s="88">
        <v>527171.52</v>
      </c>
      <c r="J33" s="88">
        <v>527171.52</v>
      </c>
      <c r="K33" s="88"/>
      <c r="L33" s="88"/>
      <c r="M33" s="88"/>
      <c r="N33" s="84"/>
      <c r="O33" s="84"/>
      <c r="P33" s="84"/>
      <c r="Q33" s="88"/>
      <c r="R33" s="88"/>
      <c r="S33" s="88"/>
      <c r="T33" s="88"/>
      <c r="U33" s="88"/>
      <c r="V33" s="88"/>
      <c r="W33" s="88"/>
      <c r="X33" s="88"/>
      <c r="Y33" s="88"/>
      <c r="Z33" s="84"/>
      <c r="AA33" s="88"/>
    </row>
    <row r="34" s="1" customFormat="1" ht="21.75" customHeight="1" spans="1:27">
      <c r="A34" s="22" t="s">
        <v>53</v>
      </c>
      <c r="B34" s="22" t="s">
        <v>285</v>
      </c>
      <c r="C34" s="22" t="s">
        <v>286</v>
      </c>
      <c r="D34" s="22" t="s">
        <v>106</v>
      </c>
      <c r="E34" s="22" t="s">
        <v>286</v>
      </c>
      <c r="F34" s="22" t="s">
        <v>287</v>
      </c>
      <c r="G34" s="22" t="s">
        <v>286</v>
      </c>
      <c r="H34" s="88">
        <v>410312.16</v>
      </c>
      <c r="I34" s="88">
        <v>410312.16</v>
      </c>
      <c r="J34" s="88">
        <v>410312.16</v>
      </c>
      <c r="K34" s="88"/>
      <c r="L34" s="88"/>
      <c r="M34" s="88"/>
      <c r="N34" s="84"/>
      <c r="O34" s="84"/>
      <c r="P34" s="84"/>
      <c r="Q34" s="88"/>
      <c r="R34" s="88"/>
      <c r="S34" s="88"/>
      <c r="T34" s="88"/>
      <c r="U34" s="88"/>
      <c r="V34" s="88"/>
      <c r="W34" s="88"/>
      <c r="X34" s="88"/>
      <c r="Y34" s="88"/>
      <c r="Z34" s="84"/>
      <c r="AA34" s="88"/>
    </row>
    <row r="35" s="1" customFormat="1" ht="21.75" customHeight="1" spans="1:27">
      <c r="A35" s="22" t="s">
        <v>53</v>
      </c>
      <c r="B35" s="22" t="s">
        <v>288</v>
      </c>
      <c r="C35" s="22" t="s">
        <v>289</v>
      </c>
      <c r="D35" s="22" t="s">
        <v>94</v>
      </c>
      <c r="E35" s="22" t="s">
        <v>251</v>
      </c>
      <c r="F35" s="22" t="s">
        <v>283</v>
      </c>
      <c r="G35" s="22" t="s">
        <v>284</v>
      </c>
      <c r="H35" s="88">
        <v>80000</v>
      </c>
      <c r="I35" s="88">
        <v>80000</v>
      </c>
      <c r="J35" s="88">
        <v>80000</v>
      </c>
      <c r="K35" s="88"/>
      <c r="L35" s="88"/>
      <c r="M35" s="88"/>
      <c r="N35" s="84"/>
      <c r="O35" s="84"/>
      <c r="P35" s="84"/>
      <c r="Q35" s="88"/>
      <c r="R35" s="88"/>
      <c r="S35" s="88"/>
      <c r="T35" s="88"/>
      <c r="U35" s="88"/>
      <c r="V35" s="88"/>
      <c r="W35" s="88"/>
      <c r="X35" s="88"/>
      <c r="Y35" s="88"/>
      <c r="Z35" s="84"/>
      <c r="AA35" s="88"/>
    </row>
    <row r="36" s="1" customFormat="1" ht="21.75" customHeight="1" spans="1:27">
      <c r="A36" s="22" t="s">
        <v>53</v>
      </c>
      <c r="B36" s="22" t="s">
        <v>290</v>
      </c>
      <c r="C36" s="22" t="s">
        <v>291</v>
      </c>
      <c r="D36" s="22" t="s">
        <v>94</v>
      </c>
      <c r="E36" s="22" t="s">
        <v>251</v>
      </c>
      <c r="F36" s="22" t="s">
        <v>292</v>
      </c>
      <c r="G36" s="22" t="s">
        <v>293</v>
      </c>
      <c r="H36" s="88">
        <v>2500</v>
      </c>
      <c r="I36" s="88">
        <v>2500</v>
      </c>
      <c r="J36" s="88">
        <v>2500</v>
      </c>
      <c r="K36" s="88"/>
      <c r="L36" s="88"/>
      <c r="M36" s="88"/>
      <c r="N36" s="84"/>
      <c r="O36" s="84"/>
      <c r="P36" s="84"/>
      <c r="Q36" s="88"/>
      <c r="R36" s="88"/>
      <c r="S36" s="88"/>
      <c r="T36" s="88"/>
      <c r="U36" s="88"/>
      <c r="V36" s="88"/>
      <c r="W36" s="88"/>
      <c r="X36" s="88"/>
      <c r="Y36" s="88"/>
      <c r="Z36" s="84"/>
      <c r="AA36" s="88"/>
    </row>
    <row r="37" s="1" customFormat="1" ht="21.75" customHeight="1" spans="1:27">
      <c r="A37" s="22" t="s">
        <v>53</v>
      </c>
      <c r="B37" s="22" t="s">
        <v>290</v>
      </c>
      <c r="C37" s="22" t="s">
        <v>291</v>
      </c>
      <c r="D37" s="22" t="s">
        <v>94</v>
      </c>
      <c r="E37" s="22" t="s">
        <v>251</v>
      </c>
      <c r="F37" s="22" t="s">
        <v>294</v>
      </c>
      <c r="G37" s="22" t="s">
        <v>295</v>
      </c>
      <c r="H37" s="88">
        <v>30000</v>
      </c>
      <c r="I37" s="88">
        <v>30000</v>
      </c>
      <c r="J37" s="88">
        <v>30000</v>
      </c>
      <c r="K37" s="88"/>
      <c r="L37" s="88"/>
      <c r="M37" s="88"/>
      <c r="N37" s="84"/>
      <c r="O37" s="84"/>
      <c r="P37" s="84"/>
      <c r="Q37" s="88"/>
      <c r="R37" s="88"/>
      <c r="S37" s="88"/>
      <c r="T37" s="88"/>
      <c r="U37" s="88"/>
      <c r="V37" s="88"/>
      <c r="W37" s="88"/>
      <c r="X37" s="88"/>
      <c r="Y37" s="88"/>
      <c r="Z37" s="84"/>
      <c r="AA37" s="88"/>
    </row>
    <row r="38" s="1" customFormat="1" ht="21.75" customHeight="1" spans="1:27">
      <c r="A38" s="22" t="s">
        <v>53</v>
      </c>
      <c r="B38" s="22" t="s">
        <v>296</v>
      </c>
      <c r="C38" s="22" t="s">
        <v>297</v>
      </c>
      <c r="D38" s="22" t="s">
        <v>94</v>
      </c>
      <c r="E38" s="22" t="s">
        <v>251</v>
      </c>
      <c r="F38" s="22" t="s">
        <v>298</v>
      </c>
      <c r="G38" s="22" t="s">
        <v>299</v>
      </c>
      <c r="H38" s="88">
        <v>25000</v>
      </c>
      <c r="I38" s="88">
        <v>25000</v>
      </c>
      <c r="J38" s="88">
        <v>25000</v>
      </c>
      <c r="K38" s="88"/>
      <c r="L38" s="88"/>
      <c r="M38" s="88"/>
      <c r="N38" s="84"/>
      <c r="O38" s="84"/>
      <c r="P38" s="84"/>
      <c r="Q38" s="88"/>
      <c r="R38" s="88"/>
      <c r="S38" s="88"/>
      <c r="T38" s="88"/>
      <c r="U38" s="88"/>
      <c r="V38" s="88"/>
      <c r="W38" s="88"/>
      <c r="X38" s="88"/>
      <c r="Y38" s="88"/>
      <c r="Z38" s="84"/>
      <c r="AA38" s="88"/>
    </row>
    <row r="39" s="1" customFormat="1" ht="21.75" customHeight="1" spans="1:27">
      <c r="A39" s="22" t="s">
        <v>53</v>
      </c>
      <c r="B39" s="22" t="s">
        <v>300</v>
      </c>
      <c r="C39" s="22" t="s">
        <v>301</v>
      </c>
      <c r="D39" s="22" t="s">
        <v>94</v>
      </c>
      <c r="E39" s="22" t="s">
        <v>251</v>
      </c>
      <c r="F39" s="22" t="s">
        <v>302</v>
      </c>
      <c r="G39" s="22" t="s">
        <v>301</v>
      </c>
      <c r="H39" s="88">
        <v>35000</v>
      </c>
      <c r="I39" s="88">
        <v>35000</v>
      </c>
      <c r="J39" s="88">
        <v>35000</v>
      </c>
      <c r="K39" s="88"/>
      <c r="L39" s="88"/>
      <c r="M39" s="88"/>
      <c r="N39" s="84"/>
      <c r="O39" s="84"/>
      <c r="P39" s="84"/>
      <c r="Q39" s="88"/>
      <c r="R39" s="88"/>
      <c r="S39" s="88"/>
      <c r="T39" s="88"/>
      <c r="U39" s="88"/>
      <c r="V39" s="88"/>
      <c r="W39" s="88"/>
      <c r="X39" s="88"/>
      <c r="Y39" s="88"/>
      <c r="Z39" s="84"/>
      <c r="AA39" s="88"/>
    </row>
    <row r="40" s="1" customFormat="1" ht="21.75" customHeight="1" spans="1:27">
      <c r="A40" s="22" t="s">
        <v>53</v>
      </c>
      <c r="B40" s="22" t="s">
        <v>290</v>
      </c>
      <c r="C40" s="22" t="s">
        <v>291</v>
      </c>
      <c r="D40" s="22" t="s">
        <v>94</v>
      </c>
      <c r="E40" s="22" t="s">
        <v>251</v>
      </c>
      <c r="F40" s="22" t="s">
        <v>303</v>
      </c>
      <c r="G40" s="22" t="s">
        <v>304</v>
      </c>
      <c r="H40" s="88">
        <v>70000</v>
      </c>
      <c r="I40" s="88">
        <v>70000</v>
      </c>
      <c r="J40" s="88">
        <v>70000</v>
      </c>
      <c r="K40" s="88"/>
      <c r="L40" s="88"/>
      <c r="M40" s="88"/>
      <c r="N40" s="84"/>
      <c r="O40" s="84"/>
      <c r="P40" s="84"/>
      <c r="Q40" s="88"/>
      <c r="R40" s="88"/>
      <c r="S40" s="88"/>
      <c r="T40" s="88"/>
      <c r="U40" s="88"/>
      <c r="V40" s="88"/>
      <c r="W40" s="88"/>
      <c r="X40" s="88"/>
      <c r="Y40" s="88"/>
      <c r="Z40" s="84"/>
      <c r="AA40" s="88"/>
    </row>
    <row r="41" s="1" customFormat="1" ht="21.75" customHeight="1" spans="1:27">
      <c r="A41" s="22" t="s">
        <v>53</v>
      </c>
      <c r="B41" s="22" t="s">
        <v>290</v>
      </c>
      <c r="C41" s="22" t="s">
        <v>291</v>
      </c>
      <c r="D41" s="22" t="s">
        <v>94</v>
      </c>
      <c r="E41" s="22" t="s">
        <v>251</v>
      </c>
      <c r="F41" s="22" t="s">
        <v>305</v>
      </c>
      <c r="G41" s="22" t="s">
        <v>306</v>
      </c>
      <c r="H41" s="88">
        <v>60000</v>
      </c>
      <c r="I41" s="88">
        <v>60000</v>
      </c>
      <c r="J41" s="88">
        <v>60000</v>
      </c>
      <c r="K41" s="88"/>
      <c r="L41" s="88"/>
      <c r="M41" s="88"/>
      <c r="N41" s="84"/>
      <c r="O41" s="84"/>
      <c r="P41" s="84"/>
      <c r="Q41" s="88"/>
      <c r="R41" s="88"/>
      <c r="S41" s="88"/>
      <c r="T41" s="88"/>
      <c r="U41" s="88"/>
      <c r="V41" s="88"/>
      <c r="W41" s="88"/>
      <c r="X41" s="88"/>
      <c r="Y41" s="88"/>
      <c r="Z41" s="84"/>
      <c r="AA41" s="88"/>
    </row>
    <row r="42" s="1" customFormat="1" ht="21.75" customHeight="1" spans="1:27">
      <c r="A42" s="22" t="s">
        <v>53</v>
      </c>
      <c r="B42" s="22" t="s">
        <v>290</v>
      </c>
      <c r="C42" s="22" t="s">
        <v>291</v>
      </c>
      <c r="D42" s="22" t="s">
        <v>94</v>
      </c>
      <c r="E42" s="22" t="s">
        <v>251</v>
      </c>
      <c r="F42" s="22" t="s">
        <v>307</v>
      </c>
      <c r="G42" s="22" t="s">
        <v>308</v>
      </c>
      <c r="H42" s="88">
        <v>9500</v>
      </c>
      <c r="I42" s="88">
        <v>9500</v>
      </c>
      <c r="J42" s="88">
        <v>9500</v>
      </c>
      <c r="K42" s="88"/>
      <c r="L42" s="88"/>
      <c r="M42" s="88"/>
      <c r="N42" s="84"/>
      <c r="O42" s="84"/>
      <c r="P42" s="84"/>
      <c r="Q42" s="88"/>
      <c r="R42" s="88"/>
      <c r="S42" s="88"/>
      <c r="T42" s="88"/>
      <c r="U42" s="88"/>
      <c r="V42" s="88"/>
      <c r="W42" s="88"/>
      <c r="X42" s="88"/>
      <c r="Y42" s="88"/>
      <c r="Z42" s="84"/>
      <c r="AA42" s="88"/>
    </row>
    <row r="43" s="1" customFormat="1" ht="21.75" customHeight="1" spans="1:27">
      <c r="A43" s="22" t="s">
        <v>53</v>
      </c>
      <c r="B43" s="22" t="s">
        <v>290</v>
      </c>
      <c r="C43" s="22" t="s">
        <v>291</v>
      </c>
      <c r="D43" s="22" t="s">
        <v>98</v>
      </c>
      <c r="E43" s="22" t="s">
        <v>256</v>
      </c>
      <c r="F43" s="22" t="s">
        <v>303</v>
      </c>
      <c r="G43" s="22" t="s">
        <v>304</v>
      </c>
      <c r="H43" s="88">
        <v>48200</v>
      </c>
      <c r="I43" s="88">
        <v>48200</v>
      </c>
      <c r="J43" s="88">
        <v>48200</v>
      </c>
      <c r="K43" s="88"/>
      <c r="L43" s="88"/>
      <c r="M43" s="88"/>
      <c r="N43" s="84"/>
      <c r="O43" s="84"/>
      <c r="P43" s="84"/>
      <c r="Q43" s="88"/>
      <c r="R43" s="88"/>
      <c r="S43" s="88"/>
      <c r="T43" s="88"/>
      <c r="U43" s="88"/>
      <c r="V43" s="88"/>
      <c r="W43" s="88"/>
      <c r="X43" s="88"/>
      <c r="Y43" s="88"/>
      <c r="Z43" s="84"/>
      <c r="AA43" s="88"/>
    </row>
    <row r="44" s="1" customFormat="1" ht="21.75" customHeight="1" spans="1:27">
      <c r="A44" s="22" t="s">
        <v>53</v>
      </c>
      <c r="B44" s="22" t="s">
        <v>290</v>
      </c>
      <c r="C44" s="22" t="s">
        <v>291</v>
      </c>
      <c r="D44" s="22" t="s">
        <v>98</v>
      </c>
      <c r="E44" s="22" t="s">
        <v>256</v>
      </c>
      <c r="F44" s="22" t="s">
        <v>309</v>
      </c>
      <c r="G44" s="22" t="s">
        <v>310</v>
      </c>
      <c r="H44" s="88">
        <v>32000</v>
      </c>
      <c r="I44" s="88">
        <v>32000</v>
      </c>
      <c r="J44" s="88">
        <v>32000</v>
      </c>
      <c r="K44" s="88"/>
      <c r="L44" s="88"/>
      <c r="M44" s="88"/>
      <c r="N44" s="84"/>
      <c r="O44" s="84"/>
      <c r="P44" s="84"/>
      <c r="Q44" s="88"/>
      <c r="R44" s="88"/>
      <c r="S44" s="88"/>
      <c r="T44" s="88"/>
      <c r="U44" s="88"/>
      <c r="V44" s="88"/>
      <c r="W44" s="88"/>
      <c r="X44" s="88"/>
      <c r="Y44" s="88"/>
      <c r="Z44" s="84"/>
      <c r="AA44" s="88"/>
    </row>
    <row r="45" s="1" customFormat="1" ht="21.75" customHeight="1" spans="1:27">
      <c r="A45" s="22" t="s">
        <v>53</v>
      </c>
      <c r="B45" s="22" t="s">
        <v>290</v>
      </c>
      <c r="C45" s="22" t="s">
        <v>291</v>
      </c>
      <c r="D45" s="22" t="s">
        <v>98</v>
      </c>
      <c r="E45" s="22" t="s">
        <v>256</v>
      </c>
      <c r="F45" s="22" t="s">
        <v>305</v>
      </c>
      <c r="G45" s="22" t="s">
        <v>306</v>
      </c>
      <c r="H45" s="88">
        <v>10500</v>
      </c>
      <c r="I45" s="88">
        <v>10500</v>
      </c>
      <c r="J45" s="88">
        <v>10500</v>
      </c>
      <c r="K45" s="88"/>
      <c r="L45" s="88"/>
      <c r="M45" s="88"/>
      <c r="N45" s="84"/>
      <c r="O45" s="84"/>
      <c r="P45" s="84"/>
      <c r="Q45" s="88"/>
      <c r="R45" s="88"/>
      <c r="S45" s="88"/>
      <c r="T45" s="88"/>
      <c r="U45" s="88"/>
      <c r="V45" s="88"/>
      <c r="W45" s="88"/>
      <c r="X45" s="88"/>
      <c r="Y45" s="88"/>
      <c r="Z45" s="84"/>
      <c r="AA45" s="88"/>
    </row>
    <row r="46" s="1" customFormat="1" ht="21.75" customHeight="1" spans="1:27">
      <c r="A46" s="22" t="s">
        <v>53</v>
      </c>
      <c r="B46" s="22" t="s">
        <v>290</v>
      </c>
      <c r="C46" s="22" t="s">
        <v>291</v>
      </c>
      <c r="D46" s="22" t="s">
        <v>98</v>
      </c>
      <c r="E46" s="22" t="s">
        <v>256</v>
      </c>
      <c r="F46" s="22" t="s">
        <v>311</v>
      </c>
      <c r="G46" s="22" t="s">
        <v>312</v>
      </c>
      <c r="H46" s="88">
        <v>10000</v>
      </c>
      <c r="I46" s="88">
        <v>10000</v>
      </c>
      <c r="J46" s="88">
        <v>10000</v>
      </c>
      <c r="K46" s="88"/>
      <c r="L46" s="88"/>
      <c r="M46" s="88"/>
      <c r="N46" s="84"/>
      <c r="O46" s="84"/>
      <c r="P46" s="84"/>
      <c r="Q46" s="88"/>
      <c r="R46" s="88"/>
      <c r="S46" s="88"/>
      <c r="T46" s="88"/>
      <c r="U46" s="88"/>
      <c r="V46" s="88"/>
      <c r="W46" s="88"/>
      <c r="X46" s="88"/>
      <c r="Y46" s="88"/>
      <c r="Z46" s="84"/>
      <c r="AA46" s="88"/>
    </row>
    <row r="47" s="1" customFormat="1" ht="21.75" customHeight="1" spans="1:27">
      <c r="A47" s="22" t="s">
        <v>53</v>
      </c>
      <c r="B47" s="22" t="s">
        <v>290</v>
      </c>
      <c r="C47" s="22" t="s">
        <v>291</v>
      </c>
      <c r="D47" s="22" t="s">
        <v>98</v>
      </c>
      <c r="E47" s="22" t="s">
        <v>256</v>
      </c>
      <c r="F47" s="22" t="s">
        <v>313</v>
      </c>
      <c r="G47" s="22" t="s">
        <v>314</v>
      </c>
      <c r="H47" s="88">
        <v>9000</v>
      </c>
      <c r="I47" s="88">
        <v>9000</v>
      </c>
      <c r="J47" s="88">
        <v>9000</v>
      </c>
      <c r="K47" s="88"/>
      <c r="L47" s="88"/>
      <c r="M47" s="88"/>
      <c r="N47" s="84"/>
      <c r="O47" s="84"/>
      <c r="P47" s="84"/>
      <c r="Q47" s="88"/>
      <c r="R47" s="88"/>
      <c r="S47" s="88"/>
      <c r="T47" s="88"/>
      <c r="U47" s="88"/>
      <c r="V47" s="88"/>
      <c r="W47" s="88"/>
      <c r="X47" s="88"/>
      <c r="Y47" s="88"/>
      <c r="Z47" s="84"/>
      <c r="AA47" s="88"/>
    </row>
    <row r="48" s="1" customFormat="1" ht="21.75" customHeight="1" spans="1:27">
      <c r="A48" s="22" t="s">
        <v>53</v>
      </c>
      <c r="B48" s="22" t="s">
        <v>290</v>
      </c>
      <c r="C48" s="22" t="s">
        <v>291</v>
      </c>
      <c r="D48" s="22" t="s">
        <v>98</v>
      </c>
      <c r="E48" s="22" t="s">
        <v>256</v>
      </c>
      <c r="F48" s="22" t="s">
        <v>315</v>
      </c>
      <c r="G48" s="22" t="s">
        <v>316</v>
      </c>
      <c r="H48" s="88">
        <v>3500</v>
      </c>
      <c r="I48" s="88">
        <v>3500</v>
      </c>
      <c r="J48" s="88">
        <v>3500</v>
      </c>
      <c r="K48" s="88"/>
      <c r="L48" s="88"/>
      <c r="M48" s="88"/>
      <c r="N48" s="84"/>
      <c r="O48" s="84"/>
      <c r="P48" s="84"/>
      <c r="Q48" s="88"/>
      <c r="R48" s="88"/>
      <c r="S48" s="88"/>
      <c r="T48" s="88"/>
      <c r="U48" s="88"/>
      <c r="V48" s="88"/>
      <c r="W48" s="88"/>
      <c r="X48" s="88"/>
      <c r="Y48" s="88"/>
      <c r="Z48" s="84"/>
      <c r="AA48" s="88"/>
    </row>
    <row r="49" s="1" customFormat="1" ht="21.75" customHeight="1" spans="1:27">
      <c r="A49" s="22" t="s">
        <v>53</v>
      </c>
      <c r="B49" s="22" t="s">
        <v>290</v>
      </c>
      <c r="C49" s="22" t="s">
        <v>291</v>
      </c>
      <c r="D49" s="22" t="s">
        <v>98</v>
      </c>
      <c r="E49" s="22" t="s">
        <v>256</v>
      </c>
      <c r="F49" s="22" t="s">
        <v>307</v>
      </c>
      <c r="G49" s="22" t="s">
        <v>308</v>
      </c>
      <c r="H49" s="88">
        <v>103800</v>
      </c>
      <c r="I49" s="88">
        <v>103800</v>
      </c>
      <c r="J49" s="88">
        <v>103800</v>
      </c>
      <c r="K49" s="88"/>
      <c r="L49" s="88"/>
      <c r="M49" s="88"/>
      <c r="N49" s="84"/>
      <c r="O49" s="84"/>
      <c r="P49" s="84"/>
      <c r="Q49" s="88"/>
      <c r="R49" s="88"/>
      <c r="S49" s="88"/>
      <c r="T49" s="88"/>
      <c r="U49" s="88"/>
      <c r="V49" s="88"/>
      <c r="W49" s="88"/>
      <c r="X49" s="88"/>
      <c r="Y49" s="88"/>
      <c r="Z49" s="84"/>
      <c r="AA49" s="88"/>
    </row>
    <row r="50" s="1" customFormat="1" ht="21.75" customHeight="1" spans="1:27">
      <c r="A50" s="22" t="s">
        <v>53</v>
      </c>
      <c r="B50" s="22" t="s">
        <v>317</v>
      </c>
      <c r="C50" s="22" t="s">
        <v>318</v>
      </c>
      <c r="D50" s="22" t="s">
        <v>94</v>
      </c>
      <c r="E50" s="22" t="s">
        <v>251</v>
      </c>
      <c r="F50" s="22" t="s">
        <v>319</v>
      </c>
      <c r="G50" s="22" t="s">
        <v>318</v>
      </c>
      <c r="H50" s="88">
        <v>78501.92</v>
      </c>
      <c r="I50" s="88">
        <v>78501.92</v>
      </c>
      <c r="J50" s="88">
        <v>78501.92</v>
      </c>
      <c r="K50" s="88"/>
      <c r="L50" s="88"/>
      <c r="M50" s="88"/>
      <c r="N50" s="84"/>
      <c r="O50" s="84"/>
      <c r="P50" s="84"/>
      <c r="Q50" s="88"/>
      <c r="R50" s="88"/>
      <c r="S50" s="88"/>
      <c r="T50" s="88"/>
      <c r="U50" s="88"/>
      <c r="V50" s="88"/>
      <c r="W50" s="88"/>
      <c r="X50" s="88"/>
      <c r="Y50" s="88"/>
      <c r="Z50" s="84"/>
      <c r="AA50" s="88"/>
    </row>
    <row r="51" s="1" customFormat="1" ht="21.75" customHeight="1" spans="1:27">
      <c r="A51" s="22" t="s">
        <v>53</v>
      </c>
      <c r="B51" s="22" t="s">
        <v>317</v>
      </c>
      <c r="C51" s="22" t="s">
        <v>318</v>
      </c>
      <c r="D51" s="22" t="s">
        <v>98</v>
      </c>
      <c r="E51" s="22" t="s">
        <v>256</v>
      </c>
      <c r="F51" s="22" t="s">
        <v>319</v>
      </c>
      <c r="G51" s="22" t="s">
        <v>318</v>
      </c>
      <c r="H51" s="88">
        <v>57537.84</v>
      </c>
      <c r="I51" s="88">
        <v>57537.84</v>
      </c>
      <c r="J51" s="88">
        <v>57537.84</v>
      </c>
      <c r="K51" s="88"/>
      <c r="L51" s="88"/>
      <c r="M51" s="88"/>
      <c r="N51" s="84"/>
      <c r="O51" s="84"/>
      <c r="P51" s="84"/>
      <c r="Q51" s="88"/>
      <c r="R51" s="88"/>
      <c r="S51" s="88"/>
      <c r="T51" s="88"/>
      <c r="U51" s="88"/>
      <c r="V51" s="88"/>
      <c r="W51" s="88"/>
      <c r="X51" s="88"/>
      <c r="Y51" s="88"/>
      <c r="Z51" s="84"/>
      <c r="AA51" s="88"/>
    </row>
    <row r="52" s="1" customFormat="1" ht="21.75" customHeight="1" spans="1:27">
      <c r="A52" s="22" t="s">
        <v>53</v>
      </c>
      <c r="B52" s="22" t="s">
        <v>320</v>
      </c>
      <c r="C52" s="22" t="s">
        <v>321</v>
      </c>
      <c r="D52" s="22" t="s">
        <v>94</v>
      </c>
      <c r="E52" s="22" t="s">
        <v>251</v>
      </c>
      <c r="F52" s="22" t="s">
        <v>322</v>
      </c>
      <c r="G52" s="22" t="s">
        <v>321</v>
      </c>
      <c r="H52" s="88">
        <v>36030</v>
      </c>
      <c r="I52" s="88">
        <v>36030</v>
      </c>
      <c r="J52" s="88">
        <v>36030</v>
      </c>
      <c r="K52" s="88"/>
      <c r="L52" s="88"/>
      <c r="M52" s="88"/>
      <c r="N52" s="84"/>
      <c r="O52" s="84"/>
      <c r="P52" s="84"/>
      <c r="Q52" s="88"/>
      <c r="R52" s="88"/>
      <c r="S52" s="88"/>
      <c r="T52" s="88"/>
      <c r="U52" s="88"/>
      <c r="V52" s="88"/>
      <c r="W52" s="88"/>
      <c r="X52" s="88"/>
      <c r="Y52" s="88"/>
      <c r="Z52" s="84"/>
      <c r="AA52" s="88"/>
    </row>
    <row r="53" s="1" customFormat="1" ht="21.75" customHeight="1" spans="1:27">
      <c r="A53" s="22" t="s">
        <v>53</v>
      </c>
      <c r="B53" s="22" t="s">
        <v>320</v>
      </c>
      <c r="C53" s="22" t="s">
        <v>321</v>
      </c>
      <c r="D53" s="22" t="s">
        <v>98</v>
      </c>
      <c r="E53" s="22" t="s">
        <v>256</v>
      </c>
      <c r="F53" s="22" t="s">
        <v>322</v>
      </c>
      <c r="G53" s="22" t="s">
        <v>321</v>
      </c>
      <c r="H53" s="88">
        <v>27045.3</v>
      </c>
      <c r="I53" s="88">
        <v>27045.3</v>
      </c>
      <c r="J53" s="88">
        <v>27045.3</v>
      </c>
      <c r="K53" s="88"/>
      <c r="L53" s="88"/>
      <c r="M53" s="88"/>
      <c r="N53" s="84"/>
      <c r="O53" s="84"/>
      <c r="P53" s="84"/>
      <c r="Q53" s="88"/>
      <c r="R53" s="88"/>
      <c r="S53" s="88"/>
      <c r="T53" s="88"/>
      <c r="U53" s="88"/>
      <c r="V53" s="88"/>
      <c r="W53" s="88"/>
      <c r="X53" s="88"/>
      <c r="Y53" s="88"/>
      <c r="Z53" s="84"/>
      <c r="AA53" s="88"/>
    </row>
    <row r="54" s="1" customFormat="1" ht="21.75" customHeight="1" spans="1:27">
      <c r="A54" s="22" t="s">
        <v>53</v>
      </c>
      <c r="B54" s="22" t="s">
        <v>296</v>
      </c>
      <c r="C54" s="22" t="s">
        <v>297</v>
      </c>
      <c r="D54" s="22" t="s">
        <v>94</v>
      </c>
      <c r="E54" s="22" t="s">
        <v>251</v>
      </c>
      <c r="F54" s="22" t="s">
        <v>298</v>
      </c>
      <c r="G54" s="22" t="s">
        <v>299</v>
      </c>
      <c r="H54" s="88">
        <v>40000</v>
      </c>
      <c r="I54" s="88">
        <v>40000</v>
      </c>
      <c r="J54" s="88">
        <v>40000</v>
      </c>
      <c r="K54" s="88"/>
      <c r="L54" s="88"/>
      <c r="M54" s="88"/>
      <c r="N54" s="84"/>
      <c r="O54" s="84"/>
      <c r="P54" s="84"/>
      <c r="Q54" s="88"/>
      <c r="R54" s="88"/>
      <c r="S54" s="88"/>
      <c r="T54" s="88"/>
      <c r="U54" s="88"/>
      <c r="V54" s="88"/>
      <c r="W54" s="88"/>
      <c r="X54" s="88"/>
      <c r="Y54" s="88"/>
      <c r="Z54" s="84"/>
      <c r="AA54" s="88"/>
    </row>
    <row r="55" s="1" customFormat="1" ht="21.75" customHeight="1" spans="1:27">
      <c r="A55" s="22" t="s">
        <v>53</v>
      </c>
      <c r="B55" s="22" t="s">
        <v>323</v>
      </c>
      <c r="C55" s="22" t="s">
        <v>324</v>
      </c>
      <c r="D55" s="22" t="s">
        <v>94</v>
      </c>
      <c r="E55" s="22" t="s">
        <v>251</v>
      </c>
      <c r="F55" s="22" t="s">
        <v>325</v>
      </c>
      <c r="G55" s="22" t="s">
        <v>326</v>
      </c>
      <c r="H55" s="88">
        <v>356400</v>
      </c>
      <c r="I55" s="88">
        <v>356400</v>
      </c>
      <c r="J55" s="88">
        <v>356400</v>
      </c>
      <c r="K55" s="88"/>
      <c r="L55" s="88"/>
      <c r="M55" s="88"/>
      <c r="N55" s="84"/>
      <c r="O55" s="84"/>
      <c r="P55" s="84"/>
      <c r="Q55" s="88"/>
      <c r="R55" s="88"/>
      <c r="S55" s="88"/>
      <c r="T55" s="88"/>
      <c r="U55" s="88"/>
      <c r="V55" s="88"/>
      <c r="W55" s="88"/>
      <c r="X55" s="88"/>
      <c r="Y55" s="88"/>
      <c r="Z55" s="84"/>
      <c r="AA55" s="88"/>
    </row>
    <row r="56" s="1" customFormat="1" ht="21.75" customHeight="1" spans="1:27">
      <c r="A56" s="22" t="s">
        <v>53</v>
      </c>
      <c r="B56" s="22" t="s">
        <v>290</v>
      </c>
      <c r="C56" s="22" t="s">
        <v>291</v>
      </c>
      <c r="D56" s="22" t="s">
        <v>70</v>
      </c>
      <c r="E56" s="22" t="s">
        <v>327</v>
      </c>
      <c r="F56" s="22" t="s">
        <v>307</v>
      </c>
      <c r="G56" s="22" t="s">
        <v>308</v>
      </c>
      <c r="H56" s="88">
        <v>8100</v>
      </c>
      <c r="I56" s="88">
        <v>8100</v>
      </c>
      <c r="J56" s="88">
        <v>8100</v>
      </c>
      <c r="K56" s="88"/>
      <c r="L56" s="88"/>
      <c r="M56" s="88"/>
      <c r="N56" s="84"/>
      <c r="O56" s="84"/>
      <c r="P56" s="84"/>
      <c r="Q56" s="88"/>
      <c r="R56" s="88"/>
      <c r="S56" s="88"/>
      <c r="T56" s="88"/>
      <c r="U56" s="88"/>
      <c r="V56" s="88"/>
      <c r="W56" s="88"/>
      <c r="X56" s="88"/>
      <c r="Y56" s="88"/>
      <c r="Z56" s="84"/>
      <c r="AA56" s="88"/>
    </row>
    <row r="57" s="1" customFormat="1" ht="21.75" customHeight="1" spans="1:27">
      <c r="A57" s="22" t="s">
        <v>53</v>
      </c>
      <c r="B57" s="22" t="s">
        <v>290</v>
      </c>
      <c r="C57" s="22" t="s">
        <v>291</v>
      </c>
      <c r="D57" s="22" t="s">
        <v>72</v>
      </c>
      <c r="E57" s="22" t="s">
        <v>328</v>
      </c>
      <c r="F57" s="22" t="s">
        <v>307</v>
      </c>
      <c r="G57" s="22" t="s">
        <v>308</v>
      </c>
      <c r="H57" s="88">
        <v>300</v>
      </c>
      <c r="I57" s="88">
        <v>300</v>
      </c>
      <c r="J57" s="88">
        <v>300</v>
      </c>
      <c r="K57" s="88"/>
      <c r="L57" s="88"/>
      <c r="M57" s="88"/>
      <c r="N57" s="84"/>
      <c r="O57" s="84"/>
      <c r="P57" s="84"/>
      <c r="Q57" s="88"/>
      <c r="R57" s="88"/>
      <c r="S57" s="88"/>
      <c r="T57" s="88"/>
      <c r="U57" s="88"/>
      <c r="V57" s="88"/>
      <c r="W57" s="88"/>
      <c r="X57" s="88"/>
      <c r="Y57" s="88"/>
      <c r="Z57" s="84"/>
      <c r="AA57" s="88"/>
    </row>
    <row r="58" s="1" customFormat="1" ht="21.75" customHeight="1" spans="1:27">
      <c r="A58" s="22" t="s">
        <v>53</v>
      </c>
      <c r="B58" s="22" t="s">
        <v>329</v>
      </c>
      <c r="C58" s="22" t="s">
        <v>330</v>
      </c>
      <c r="D58" s="22" t="s">
        <v>94</v>
      </c>
      <c r="E58" s="22" t="s">
        <v>251</v>
      </c>
      <c r="F58" s="22" t="s">
        <v>331</v>
      </c>
      <c r="G58" s="22" t="s">
        <v>332</v>
      </c>
      <c r="H58" s="88">
        <v>401652</v>
      </c>
      <c r="I58" s="88">
        <v>401652</v>
      </c>
      <c r="J58" s="88">
        <v>401652</v>
      </c>
      <c r="K58" s="88"/>
      <c r="L58" s="88"/>
      <c r="M58" s="88"/>
      <c r="N58" s="84"/>
      <c r="O58" s="84"/>
      <c r="P58" s="84"/>
      <c r="Q58" s="88"/>
      <c r="R58" s="88"/>
      <c r="S58" s="88"/>
      <c r="T58" s="88"/>
      <c r="U58" s="88"/>
      <c r="V58" s="88"/>
      <c r="W58" s="88"/>
      <c r="X58" s="88"/>
      <c r="Y58" s="88"/>
      <c r="Z58" s="84"/>
      <c r="AA58" s="88"/>
    </row>
    <row r="59" ht="17.25" customHeight="1" spans="1:27">
      <c r="A59" s="32" t="s">
        <v>114</v>
      </c>
      <c r="B59" s="206"/>
      <c r="C59" s="206"/>
      <c r="D59" s="206"/>
      <c r="E59" s="206"/>
      <c r="F59" s="206"/>
      <c r="G59" s="207"/>
      <c r="H59" s="88">
        <v>12947092.88</v>
      </c>
      <c r="I59" s="88">
        <v>12947092.88</v>
      </c>
      <c r="J59" s="88">
        <v>12947092.88</v>
      </c>
      <c r="K59" s="88"/>
      <c r="L59" s="88"/>
      <c r="M59" s="88"/>
      <c r="N59" s="84"/>
      <c r="O59" s="84"/>
      <c r="P59" s="84"/>
      <c r="Q59" s="88"/>
      <c r="R59" s="88"/>
      <c r="S59" s="88"/>
      <c r="T59" s="88"/>
      <c r="U59" s="88"/>
      <c r="V59" s="88"/>
      <c r="W59" s="88"/>
      <c r="X59" s="88"/>
      <c r="Y59" s="88"/>
      <c r="Z59" s="84"/>
      <c r="AA59" s="88"/>
    </row>
  </sheetData>
  <autoFilter ref="A7:AA59">
    <extLst/>
  </autoFilter>
  <mergeCells count="29">
    <mergeCell ref="A2:AA2"/>
    <mergeCell ref="A3:G3"/>
    <mergeCell ref="H4:AA4"/>
    <mergeCell ref="I5:P5"/>
    <mergeCell ref="Q5:S5"/>
    <mergeCell ref="U5:AA5"/>
    <mergeCell ref="I6:N6"/>
    <mergeCell ref="A59:G59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3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5"/>
  <sheetViews>
    <sheetView workbookViewId="0">
      <selection activeCell="I26" sqref="I26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4.3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6" width="10.6666666666667" style="1" customWidth="1"/>
    <col min="17" max="17" width="15.8333333333333" style="1" customWidth="1"/>
    <col min="18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0"/>
      <c r="D1" s="199"/>
      <c r="E1" s="199"/>
      <c r="F1" s="199"/>
      <c r="G1" s="199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110"/>
      <c r="Z1" s="69"/>
      <c r="AA1" s="4" t="s">
        <v>333</v>
      </c>
    </row>
    <row r="2" ht="27.75" customHeight="1" spans="1:27">
      <c r="A2" s="200" t="s">
        <v>334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01"/>
      <c r="C3" s="201"/>
      <c r="D3" s="201"/>
      <c r="E3" s="201"/>
      <c r="F3" s="201"/>
      <c r="G3" s="201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110"/>
      <c r="Z3" s="212"/>
      <c r="AA3" s="118" t="s">
        <v>226</v>
      </c>
    </row>
    <row r="4" ht="18" customHeight="1" spans="1:27">
      <c r="A4" s="10" t="s">
        <v>227</v>
      </c>
      <c r="B4" s="10" t="s">
        <v>228</v>
      </c>
      <c r="C4" s="10" t="s">
        <v>229</v>
      </c>
      <c r="D4" s="10" t="s">
        <v>230</v>
      </c>
      <c r="E4" s="10" t="s">
        <v>231</v>
      </c>
      <c r="F4" s="10" t="s">
        <v>232</v>
      </c>
      <c r="G4" s="10" t="s">
        <v>233</v>
      </c>
      <c r="H4" s="202" t="s">
        <v>234</v>
      </c>
      <c r="I4" s="208" t="s">
        <v>234</v>
      </c>
      <c r="J4" s="13"/>
      <c r="K4" s="208"/>
      <c r="L4" s="208"/>
      <c r="M4" s="208"/>
      <c r="N4" s="13"/>
      <c r="O4" s="13"/>
      <c r="P4" s="13"/>
      <c r="Q4" s="13"/>
      <c r="R4" s="13"/>
      <c r="S4" s="13"/>
      <c r="T4" s="210" t="s">
        <v>41</v>
      </c>
      <c r="U4" s="208" t="s">
        <v>42</v>
      </c>
      <c r="V4" s="208"/>
      <c r="W4" s="208"/>
      <c r="X4" s="208"/>
      <c r="Y4" s="208"/>
      <c r="Z4" s="13"/>
      <c r="AA4" s="213"/>
    </row>
    <row r="5" ht="18" customHeight="1" spans="1:27">
      <c r="A5" s="15"/>
      <c r="B5" s="203"/>
      <c r="C5" s="15"/>
      <c r="D5" s="15"/>
      <c r="E5" s="15"/>
      <c r="F5" s="15"/>
      <c r="G5" s="15"/>
      <c r="H5" s="204" t="s">
        <v>235</v>
      </c>
      <c r="I5" s="202" t="s">
        <v>236</v>
      </c>
      <c r="J5" s="13"/>
      <c r="K5" s="208"/>
      <c r="L5" s="208"/>
      <c r="M5" s="208"/>
      <c r="N5" s="13"/>
      <c r="O5" s="13"/>
      <c r="P5" s="14"/>
      <c r="Q5" s="12" t="s">
        <v>237</v>
      </c>
      <c r="R5" s="13"/>
      <c r="S5" s="14"/>
      <c r="T5" s="10" t="s">
        <v>41</v>
      </c>
      <c r="U5" s="202" t="s">
        <v>42</v>
      </c>
      <c r="V5" s="210" t="s">
        <v>43</v>
      </c>
      <c r="W5" s="208" t="s">
        <v>42</v>
      </c>
      <c r="X5" s="210" t="s">
        <v>45</v>
      </c>
      <c r="Y5" s="210" t="s">
        <v>46</v>
      </c>
      <c r="Z5" s="13"/>
      <c r="AA5" s="214" t="s">
        <v>47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9" t="s">
        <v>48</v>
      </c>
      <c r="J6" s="210" t="s">
        <v>238</v>
      </c>
      <c r="K6" s="210" t="s">
        <v>239</v>
      </c>
      <c r="L6" s="210" t="s">
        <v>240</v>
      </c>
      <c r="M6" s="210" t="s">
        <v>241</v>
      </c>
      <c r="N6" s="14"/>
      <c r="O6" s="11" t="s">
        <v>49</v>
      </c>
      <c r="P6" s="11" t="s">
        <v>50</v>
      </c>
      <c r="Q6" s="10" t="s">
        <v>48</v>
      </c>
      <c r="R6" s="10" t="s">
        <v>49</v>
      </c>
      <c r="S6" s="10" t="s">
        <v>50</v>
      </c>
      <c r="T6" s="28"/>
      <c r="U6" s="10" t="s">
        <v>37</v>
      </c>
      <c r="V6" s="10" t="s">
        <v>43</v>
      </c>
      <c r="W6" s="10" t="s">
        <v>242</v>
      </c>
      <c r="X6" s="10" t="s">
        <v>45</v>
      </c>
      <c r="Y6" s="10" t="s">
        <v>46</v>
      </c>
      <c r="Z6" s="11" t="s">
        <v>243</v>
      </c>
      <c r="AA6" s="10" t="s">
        <v>47</v>
      </c>
    </row>
    <row r="7" ht="37.5" customHeight="1" spans="1:27">
      <c r="A7" s="205"/>
      <c r="B7" s="205"/>
      <c r="C7" s="205"/>
      <c r="D7" s="205"/>
      <c r="E7" s="205"/>
      <c r="F7" s="205"/>
      <c r="G7" s="205"/>
      <c r="H7" s="205"/>
      <c r="I7" s="85" t="s">
        <v>37</v>
      </c>
      <c r="J7" s="85" t="s">
        <v>244</v>
      </c>
      <c r="K7" s="85" t="s">
        <v>239</v>
      </c>
      <c r="L7" s="85" t="s">
        <v>240</v>
      </c>
      <c r="M7" s="85" t="s">
        <v>241</v>
      </c>
      <c r="N7" s="82" t="s">
        <v>245</v>
      </c>
      <c r="O7" s="44"/>
      <c r="P7" s="44"/>
      <c r="Q7" s="18" t="s">
        <v>246</v>
      </c>
      <c r="R7" s="18" t="s">
        <v>247</v>
      </c>
      <c r="S7" s="18" t="s">
        <v>248</v>
      </c>
      <c r="T7" s="18" t="s">
        <v>41</v>
      </c>
      <c r="U7" s="18" t="s">
        <v>37</v>
      </c>
      <c r="V7" s="18" t="s">
        <v>43</v>
      </c>
      <c r="W7" s="18" t="s">
        <v>242</v>
      </c>
      <c r="X7" s="18" t="s">
        <v>45</v>
      </c>
      <c r="Y7" s="18" t="s">
        <v>46</v>
      </c>
      <c r="Z7" s="20"/>
      <c r="AA7" s="18" t="s">
        <v>47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7.75" customHeight="1" spans="1:27">
      <c r="A9" s="22" t="s">
        <v>53</v>
      </c>
      <c r="B9" s="22" t="s">
        <v>335</v>
      </c>
      <c r="C9" s="22" t="s">
        <v>336</v>
      </c>
      <c r="D9" s="22" t="s">
        <v>112</v>
      </c>
      <c r="E9" s="22" t="s">
        <v>337</v>
      </c>
      <c r="F9" s="22" t="s">
        <v>307</v>
      </c>
      <c r="G9" s="22" t="s">
        <v>308</v>
      </c>
      <c r="H9" s="88">
        <v>863122</v>
      </c>
      <c r="I9" s="88">
        <v>160100</v>
      </c>
      <c r="J9" s="88">
        <v>160100</v>
      </c>
      <c r="K9" s="88"/>
      <c r="L9" s="88"/>
      <c r="M9" s="88"/>
      <c r="N9" s="84"/>
      <c r="O9" s="84"/>
      <c r="P9" s="84"/>
      <c r="Q9" s="88">
        <v>703022</v>
      </c>
      <c r="R9" s="88"/>
      <c r="S9" s="88"/>
      <c r="T9" s="88"/>
      <c r="U9" s="88"/>
      <c r="V9" s="88"/>
      <c r="W9" s="88"/>
      <c r="X9" s="88"/>
      <c r="Y9" s="88"/>
      <c r="Z9" s="84"/>
      <c r="AA9" s="88"/>
    </row>
    <row r="10" ht="27.75" customHeight="1" spans="1:27">
      <c r="A10" s="22" t="s">
        <v>53</v>
      </c>
      <c r="B10" s="22" t="s">
        <v>335</v>
      </c>
      <c r="C10" s="22" t="s">
        <v>336</v>
      </c>
      <c r="D10" s="22" t="s">
        <v>112</v>
      </c>
      <c r="E10" s="22" t="s">
        <v>337</v>
      </c>
      <c r="F10" s="22" t="s">
        <v>307</v>
      </c>
      <c r="G10" s="22" t="s">
        <v>308</v>
      </c>
      <c r="H10" s="88">
        <v>918273.92</v>
      </c>
      <c r="I10" s="88">
        <v>68300</v>
      </c>
      <c r="J10" s="88">
        <v>68300</v>
      </c>
      <c r="K10" s="88"/>
      <c r="L10" s="88"/>
      <c r="M10" s="88"/>
      <c r="N10" s="84"/>
      <c r="O10" s="84"/>
      <c r="P10" s="84"/>
      <c r="Q10" s="88">
        <v>849973.92</v>
      </c>
      <c r="R10" s="88"/>
      <c r="S10" s="88"/>
      <c r="T10" s="88"/>
      <c r="U10" s="88"/>
      <c r="V10" s="88"/>
      <c r="W10" s="88"/>
      <c r="X10" s="88"/>
      <c r="Y10" s="88"/>
      <c r="Z10" s="84"/>
      <c r="AA10" s="88"/>
    </row>
    <row r="11" ht="27.75" customHeight="1" spans="1:27">
      <c r="A11" s="22" t="s">
        <v>53</v>
      </c>
      <c r="B11" s="22" t="s">
        <v>335</v>
      </c>
      <c r="C11" s="22" t="s">
        <v>336</v>
      </c>
      <c r="D11" s="22" t="s">
        <v>112</v>
      </c>
      <c r="E11" s="22" t="s">
        <v>337</v>
      </c>
      <c r="F11" s="22" t="s">
        <v>307</v>
      </c>
      <c r="G11" s="22" t="s">
        <v>308</v>
      </c>
      <c r="H11" s="88">
        <v>103500</v>
      </c>
      <c r="I11" s="88">
        <v>103500</v>
      </c>
      <c r="J11" s="88">
        <v>103500</v>
      </c>
      <c r="K11" s="88"/>
      <c r="L11" s="88"/>
      <c r="M11" s="88"/>
      <c r="N11" s="84"/>
      <c r="O11" s="84"/>
      <c r="P11" s="84"/>
      <c r="Q11" s="88"/>
      <c r="R11" s="88"/>
      <c r="S11" s="88"/>
      <c r="T11" s="88"/>
      <c r="U11" s="88"/>
      <c r="V11" s="88"/>
      <c r="W11" s="88"/>
      <c r="X11" s="88"/>
      <c r="Y11" s="88"/>
      <c r="Z11" s="84"/>
      <c r="AA11" s="88"/>
    </row>
    <row r="12" ht="27.75" customHeight="1" spans="1:27">
      <c r="A12" s="22" t="s">
        <v>53</v>
      </c>
      <c r="B12" s="22" t="s">
        <v>335</v>
      </c>
      <c r="C12" s="22" t="s">
        <v>336</v>
      </c>
      <c r="D12" s="22" t="s">
        <v>112</v>
      </c>
      <c r="E12" s="22" t="s">
        <v>337</v>
      </c>
      <c r="F12" s="22" t="s">
        <v>307</v>
      </c>
      <c r="G12" s="22" t="s">
        <v>308</v>
      </c>
      <c r="H12" s="88">
        <v>31300</v>
      </c>
      <c r="I12" s="88">
        <v>31300</v>
      </c>
      <c r="J12" s="88">
        <v>31300</v>
      </c>
      <c r="K12" s="88"/>
      <c r="L12" s="88"/>
      <c r="M12" s="88"/>
      <c r="N12" s="84"/>
      <c r="O12" s="84"/>
      <c r="P12" s="84"/>
      <c r="Q12" s="88"/>
      <c r="R12" s="88"/>
      <c r="S12" s="88"/>
      <c r="T12" s="88"/>
      <c r="U12" s="88"/>
      <c r="V12" s="88"/>
      <c r="W12" s="88"/>
      <c r="X12" s="88"/>
      <c r="Y12" s="88"/>
      <c r="Z12" s="84"/>
      <c r="AA12" s="88"/>
    </row>
    <row r="13" ht="27.75" customHeight="1" spans="1:27">
      <c r="A13" s="22" t="s">
        <v>53</v>
      </c>
      <c r="B13" s="22" t="s">
        <v>335</v>
      </c>
      <c r="C13" s="22" t="s">
        <v>336</v>
      </c>
      <c r="D13" s="22" t="s">
        <v>112</v>
      </c>
      <c r="E13" s="22" t="s">
        <v>337</v>
      </c>
      <c r="F13" s="22" t="s">
        <v>338</v>
      </c>
      <c r="G13" s="22" t="s">
        <v>339</v>
      </c>
      <c r="H13" s="88">
        <v>440000</v>
      </c>
      <c r="I13" s="88">
        <v>440000</v>
      </c>
      <c r="J13" s="88">
        <v>440000</v>
      </c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88"/>
      <c r="V13" s="88"/>
      <c r="W13" s="88"/>
      <c r="X13" s="88"/>
      <c r="Y13" s="88"/>
      <c r="Z13" s="84"/>
      <c r="AA13" s="88"/>
    </row>
    <row r="14" ht="27.75" customHeight="1" spans="1:27">
      <c r="A14" s="22" t="s">
        <v>53</v>
      </c>
      <c r="B14" s="22" t="s">
        <v>335</v>
      </c>
      <c r="C14" s="22" t="s">
        <v>336</v>
      </c>
      <c r="D14" s="22" t="s">
        <v>112</v>
      </c>
      <c r="E14" s="22" t="s">
        <v>337</v>
      </c>
      <c r="F14" s="22" t="s">
        <v>338</v>
      </c>
      <c r="G14" s="22" t="s">
        <v>339</v>
      </c>
      <c r="H14" s="88">
        <v>600000</v>
      </c>
      <c r="I14" s="88">
        <v>600000</v>
      </c>
      <c r="J14" s="88">
        <v>600000</v>
      </c>
      <c r="K14" s="88"/>
      <c r="L14" s="88"/>
      <c r="M14" s="88"/>
      <c r="N14" s="84"/>
      <c r="O14" s="84"/>
      <c r="P14" s="84"/>
      <c r="Q14" s="88"/>
      <c r="R14" s="88"/>
      <c r="S14" s="88"/>
      <c r="T14" s="88"/>
      <c r="U14" s="88"/>
      <c r="V14" s="88"/>
      <c r="W14" s="88"/>
      <c r="X14" s="88"/>
      <c r="Y14" s="88"/>
      <c r="Z14" s="84"/>
      <c r="AA14" s="88"/>
    </row>
    <row r="15" ht="27.75" customHeight="1" spans="1:27">
      <c r="A15" s="22" t="s">
        <v>53</v>
      </c>
      <c r="B15" s="22" t="s">
        <v>335</v>
      </c>
      <c r="C15" s="22" t="s">
        <v>336</v>
      </c>
      <c r="D15" s="22" t="s">
        <v>112</v>
      </c>
      <c r="E15" s="22" t="s">
        <v>337</v>
      </c>
      <c r="F15" s="22" t="s">
        <v>338</v>
      </c>
      <c r="G15" s="22" t="s">
        <v>339</v>
      </c>
      <c r="H15" s="88">
        <v>656731.97</v>
      </c>
      <c r="I15" s="88">
        <v>596800</v>
      </c>
      <c r="J15" s="88">
        <v>596800</v>
      </c>
      <c r="K15" s="88"/>
      <c r="L15" s="88"/>
      <c r="M15" s="88"/>
      <c r="N15" s="84"/>
      <c r="O15" s="84"/>
      <c r="P15" s="84"/>
      <c r="Q15" s="88">
        <v>59931.97</v>
      </c>
      <c r="R15" s="88"/>
      <c r="S15" s="88"/>
      <c r="T15" s="88"/>
      <c r="U15" s="88"/>
      <c r="V15" s="88"/>
      <c r="W15" s="88"/>
      <c r="X15" s="88"/>
      <c r="Y15" s="88"/>
      <c r="Z15" s="84"/>
      <c r="AA15" s="88"/>
    </row>
    <row r="16" s="1" customFormat="1" ht="27.75" customHeight="1" spans="1:27">
      <c r="A16" s="22" t="s">
        <v>53</v>
      </c>
      <c r="B16" s="322" t="s">
        <v>340</v>
      </c>
      <c r="C16" s="22" t="s">
        <v>341</v>
      </c>
      <c r="D16" s="22">
        <v>2200106</v>
      </c>
      <c r="E16" s="22" t="s">
        <v>342</v>
      </c>
      <c r="F16" s="22">
        <v>30227</v>
      </c>
      <c r="G16" s="22" t="s">
        <v>343</v>
      </c>
      <c r="H16" s="88">
        <f>X16</f>
        <v>50000</v>
      </c>
      <c r="I16" s="88"/>
      <c r="J16" s="88"/>
      <c r="K16" s="88"/>
      <c r="L16" s="88"/>
      <c r="M16" s="88"/>
      <c r="N16" s="84"/>
      <c r="O16" s="84"/>
      <c r="P16" s="84"/>
      <c r="Q16" s="211"/>
      <c r="R16" s="88"/>
      <c r="S16" s="88"/>
      <c r="T16" s="88"/>
      <c r="U16" s="88">
        <f>X16</f>
        <v>50000</v>
      </c>
      <c r="V16" s="88"/>
      <c r="W16" s="88"/>
      <c r="X16" s="88">
        <v>50000</v>
      </c>
      <c r="Y16" s="88"/>
      <c r="Z16" s="84"/>
      <c r="AA16" s="88"/>
    </row>
    <row r="17" s="1" customFormat="1" ht="27.75" customHeight="1" spans="1:27">
      <c r="A17" s="22" t="s">
        <v>53</v>
      </c>
      <c r="B17" s="322" t="s">
        <v>344</v>
      </c>
      <c r="C17" s="22" t="s">
        <v>345</v>
      </c>
      <c r="D17" s="22">
        <v>2200199</v>
      </c>
      <c r="E17" s="22" t="s">
        <v>346</v>
      </c>
      <c r="F17" s="22">
        <v>30299</v>
      </c>
      <c r="G17" s="22" t="s">
        <v>308</v>
      </c>
      <c r="H17" s="88">
        <f>X17</f>
        <v>40000</v>
      </c>
      <c r="I17" s="88"/>
      <c r="J17" s="88"/>
      <c r="K17" s="88"/>
      <c r="L17" s="88"/>
      <c r="M17" s="88"/>
      <c r="N17" s="84"/>
      <c r="O17" s="84"/>
      <c r="P17" s="84"/>
      <c r="Q17" s="211"/>
      <c r="R17" s="88"/>
      <c r="S17" s="88"/>
      <c r="T17" s="88"/>
      <c r="U17" s="88">
        <f>X17</f>
        <v>40000</v>
      </c>
      <c r="V17" s="88"/>
      <c r="W17" s="88"/>
      <c r="X17" s="88">
        <v>40000</v>
      </c>
      <c r="Y17" s="88"/>
      <c r="Z17" s="84"/>
      <c r="AA17" s="88"/>
    </row>
    <row r="18" s="1" customFormat="1" ht="27.75" customHeight="1" spans="1:27">
      <c r="A18" s="22" t="s">
        <v>53</v>
      </c>
      <c r="B18" s="322" t="s">
        <v>347</v>
      </c>
      <c r="C18" s="22" t="s">
        <v>348</v>
      </c>
      <c r="D18" s="22">
        <v>2200199</v>
      </c>
      <c r="E18" s="22" t="s">
        <v>346</v>
      </c>
      <c r="F18" s="22">
        <v>30227</v>
      </c>
      <c r="G18" s="22" t="s">
        <v>343</v>
      </c>
      <c r="H18" s="88">
        <f>AA18</f>
        <v>60000</v>
      </c>
      <c r="I18" s="88"/>
      <c r="J18" s="88"/>
      <c r="K18" s="88"/>
      <c r="L18" s="88"/>
      <c r="M18" s="88"/>
      <c r="N18" s="84"/>
      <c r="O18" s="84"/>
      <c r="P18" s="84"/>
      <c r="Q18" s="88"/>
      <c r="R18" s="88"/>
      <c r="S18" s="88"/>
      <c r="T18" s="88"/>
      <c r="U18" s="88">
        <f>AA18</f>
        <v>60000</v>
      </c>
      <c r="V18" s="88"/>
      <c r="W18" s="88"/>
      <c r="X18" s="88"/>
      <c r="Y18" s="88"/>
      <c r="Z18" s="84"/>
      <c r="AA18" s="88">
        <v>60000</v>
      </c>
    </row>
    <row r="19" s="1" customFormat="1" ht="27.75" customHeight="1" spans="1:27">
      <c r="A19" s="22" t="s">
        <v>53</v>
      </c>
      <c r="B19" s="322" t="s">
        <v>347</v>
      </c>
      <c r="C19" s="22" t="s">
        <v>348</v>
      </c>
      <c r="D19" s="22">
        <v>2200199</v>
      </c>
      <c r="E19" s="22" t="s">
        <v>346</v>
      </c>
      <c r="F19" s="22">
        <v>30201</v>
      </c>
      <c r="G19" s="22" t="s">
        <v>304</v>
      </c>
      <c r="H19" s="88">
        <f>AA19</f>
        <v>31756</v>
      </c>
      <c r="I19" s="88"/>
      <c r="J19" s="88"/>
      <c r="K19" s="88"/>
      <c r="L19" s="88"/>
      <c r="M19" s="88"/>
      <c r="N19" s="84"/>
      <c r="O19" s="84"/>
      <c r="P19" s="84"/>
      <c r="Q19" s="88"/>
      <c r="R19" s="88"/>
      <c r="S19" s="88"/>
      <c r="T19" s="88"/>
      <c r="U19" s="88">
        <f>AA19</f>
        <v>31756</v>
      </c>
      <c r="V19" s="88"/>
      <c r="W19" s="88"/>
      <c r="X19" s="88"/>
      <c r="Y19" s="88"/>
      <c r="Z19" s="84"/>
      <c r="AA19" s="88">
        <v>31756</v>
      </c>
    </row>
    <row r="20" s="1" customFormat="1" ht="33.75" spans="1:27">
      <c r="A20" s="22" t="s">
        <v>53</v>
      </c>
      <c r="B20" s="22" t="s">
        <v>161</v>
      </c>
      <c r="C20" s="22" t="s">
        <v>349</v>
      </c>
      <c r="D20" s="22" t="s">
        <v>100</v>
      </c>
      <c r="E20" s="22" t="s">
        <v>346</v>
      </c>
      <c r="F20" s="22" t="s">
        <v>307</v>
      </c>
      <c r="G20" s="22" t="s">
        <v>308</v>
      </c>
      <c r="H20" s="88">
        <v>3496.71</v>
      </c>
      <c r="I20" s="88"/>
      <c r="J20" s="88"/>
      <c r="K20" s="88"/>
      <c r="L20" s="88"/>
      <c r="M20" s="88"/>
      <c r="N20" s="84"/>
      <c r="O20" s="84"/>
      <c r="P20" s="84"/>
      <c r="Q20" s="88">
        <v>3496.71</v>
      </c>
      <c r="R20" s="88"/>
      <c r="S20" s="88"/>
      <c r="T20" s="88"/>
      <c r="U20" s="88"/>
      <c r="V20" s="88"/>
      <c r="W20" s="88"/>
      <c r="X20" s="88"/>
      <c r="Y20" s="88"/>
      <c r="Z20" s="84"/>
      <c r="AA20" s="88"/>
    </row>
    <row r="21" ht="17.25" customHeight="1" spans="1:27">
      <c r="A21" s="32" t="s">
        <v>114</v>
      </c>
      <c r="B21" s="206"/>
      <c r="C21" s="206"/>
      <c r="D21" s="206"/>
      <c r="E21" s="206"/>
      <c r="F21" s="206"/>
      <c r="G21" s="207"/>
      <c r="H21" s="84">
        <f>3616424.6+U21</f>
        <v>3798180.6</v>
      </c>
      <c r="I21" s="88">
        <v>2000000</v>
      </c>
      <c r="J21" s="88">
        <v>2000000</v>
      </c>
      <c r="K21" s="88"/>
      <c r="L21" s="88"/>
      <c r="M21" s="88"/>
      <c r="N21" s="84"/>
      <c r="O21" s="84"/>
      <c r="P21" s="84"/>
      <c r="Q21" s="88">
        <v>1616424.6</v>
      </c>
      <c r="R21" s="88"/>
      <c r="S21" s="88"/>
      <c r="T21" s="88"/>
      <c r="U21" s="84">
        <f>X21+AA21</f>
        <v>181756</v>
      </c>
      <c r="V21" s="88"/>
      <c r="W21" s="88"/>
      <c r="X21" s="84">
        <f>X16+X17</f>
        <v>90000</v>
      </c>
      <c r="Y21" s="88"/>
      <c r="Z21" s="84"/>
      <c r="AA21" s="88">
        <f>AA18+AA19</f>
        <v>91756</v>
      </c>
    </row>
    <row r="25" customHeight="1" spans="18:18">
      <c r="R25" s="1">
        <f>H21-U21</f>
        <v>3616424.6</v>
      </c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1:G21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582638888888889" bottom="0.582638888888889" header="0.5" footer="0.5"/>
  <pageSetup paperSize="9" scale="43" orientation="landscape" useFirstPageNumber="1"/>
  <headerFooter/>
  <ignoredErrors>
    <ignoredError sqref="U16:U1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5"/>
  <sheetViews>
    <sheetView workbookViewId="0">
      <selection activeCell="H8" sqref="H8:H9"/>
    </sheetView>
  </sheetViews>
  <sheetFormatPr defaultColWidth="10" defaultRowHeight="15" customHeight="1"/>
  <cols>
    <col min="1" max="1" width="19.6666666666667" style="78" customWidth="1"/>
    <col min="2" max="2" width="15" style="78" customWidth="1"/>
    <col min="3" max="3" width="45.1666666666667" style="78" customWidth="1"/>
    <col min="4" max="7" width="14.6666666666667" style="78" customWidth="1"/>
    <col min="8" max="8" width="20.3333333333333" style="78" customWidth="1"/>
    <col min="9" max="9" width="20.1666666666667" style="78" customWidth="1"/>
    <col min="10" max="10" width="21.6666666666667" style="78" customWidth="1"/>
    <col min="11" max="11" width="23.5" style="78" customWidth="1"/>
    <col min="12" max="32" width="10" style="78" customWidth="1"/>
    <col min="33" max="16384" width="10.6666666666667" style="78" customWidth="1"/>
  </cols>
  <sheetData>
    <row r="1" customHeight="1" spans="11:11">
      <c r="K1" s="4" t="s">
        <v>350</v>
      </c>
    </row>
    <row r="2" ht="42.75" customHeight="1" spans="1:1">
      <c r="A2" s="185" t="s">
        <v>351</v>
      </c>
    </row>
    <row r="3" ht="21" customHeight="1" spans="1:11">
      <c r="A3" s="95" t="s">
        <v>2</v>
      </c>
      <c r="K3" s="4" t="s">
        <v>226</v>
      </c>
    </row>
    <row r="4" ht="17.25" customHeight="1" spans="1:11">
      <c r="A4" s="60" t="s">
        <v>352</v>
      </c>
      <c r="B4" s="186" t="s">
        <v>353</v>
      </c>
      <c r="C4" s="186" t="s">
        <v>229</v>
      </c>
      <c r="D4" s="186" t="s">
        <v>230</v>
      </c>
      <c r="E4" s="186" t="s">
        <v>231</v>
      </c>
      <c r="F4" s="186" t="s">
        <v>232</v>
      </c>
      <c r="G4" s="186" t="s">
        <v>233</v>
      </c>
      <c r="H4" s="186" t="s">
        <v>35</v>
      </c>
      <c r="I4" s="163" t="s">
        <v>354</v>
      </c>
      <c r="J4" s="163"/>
      <c r="K4" s="198"/>
    </row>
    <row r="5" ht="37.5" customHeight="1" spans="1:11">
      <c r="A5" s="152"/>
      <c r="B5" s="187"/>
      <c r="C5" s="187"/>
      <c r="D5" s="187"/>
      <c r="E5" s="187"/>
      <c r="F5" s="187"/>
      <c r="G5" s="187"/>
      <c r="H5" s="187"/>
      <c r="I5" s="187" t="s">
        <v>48</v>
      </c>
      <c r="J5" s="187" t="s">
        <v>49</v>
      </c>
      <c r="K5" s="187" t="s">
        <v>50</v>
      </c>
    </row>
    <row r="6" customHeight="1" spans="1:11">
      <c r="A6" s="188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</row>
    <row r="7" ht="37" customHeight="1" spans="1:11">
      <c r="A7" s="190" t="s">
        <v>53</v>
      </c>
      <c r="B7" s="191"/>
      <c r="C7" s="191"/>
      <c r="D7" s="191"/>
      <c r="E7" s="191"/>
      <c r="F7" s="191"/>
      <c r="G7" s="191"/>
      <c r="H7" s="192">
        <v>1616424.6</v>
      </c>
      <c r="I7" s="192">
        <v>1616424.6</v>
      </c>
      <c r="J7" s="192"/>
      <c r="K7" s="192"/>
    </row>
    <row r="8" ht="37" customHeight="1" spans="1:11">
      <c r="A8" s="190"/>
      <c r="B8" s="193" t="s">
        <v>65</v>
      </c>
      <c r="C8" s="193" t="s">
        <v>355</v>
      </c>
      <c r="D8" s="193" t="s">
        <v>100</v>
      </c>
      <c r="E8" s="193" t="s">
        <v>346</v>
      </c>
      <c r="F8" s="193" t="s">
        <v>307</v>
      </c>
      <c r="G8" s="193" t="s">
        <v>308</v>
      </c>
      <c r="H8" s="192">
        <v>59931.97</v>
      </c>
      <c r="I8" s="192">
        <v>59931.97</v>
      </c>
      <c r="J8" s="192"/>
      <c r="K8" s="192"/>
    </row>
    <row r="9" ht="37" customHeight="1" spans="1:11">
      <c r="A9" s="194"/>
      <c r="B9" s="193" t="s">
        <v>65</v>
      </c>
      <c r="C9" s="193" t="s">
        <v>349</v>
      </c>
      <c r="D9" s="193" t="s">
        <v>100</v>
      </c>
      <c r="E9" s="193" t="s">
        <v>346</v>
      </c>
      <c r="F9" s="193" t="s">
        <v>307</v>
      </c>
      <c r="G9" s="193" t="s">
        <v>308</v>
      </c>
      <c r="H9" s="192">
        <v>3496.71</v>
      </c>
      <c r="I9" s="192">
        <v>3496.71</v>
      </c>
      <c r="J9" s="192"/>
      <c r="K9" s="192"/>
    </row>
    <row r="10" ht="37" customHeight="1" spans="1:11">
      <c r="A10" s="194"/>
      <c r="B10" s="193" t="s">
        <v>65</v>
      </c>
      <c r="C10" s="193" t="s">
        <v>356</v>
      </c>
      <c r="D10" s="193" t="s">
        <v>112</v>
      </c>
      <c r="E10" s="193" t="s">
        <v>337</v>
      </c>
      <c r="F10" s="193" t="s">
        <v>338</v>
      </c>
      <c r="G10" s="193" t="s">
        <v>339</v>
      </c>
      <c r="H10" s="192">
        <v>703022</v>
      </c>
      <c r="I10" s="192">
        <v>703022</v>
      </c>
      <c r="J10" s="192"/>
      <c r="K10" s="192"/>
    </row>
    <row r="11" ht="37" customHeight="1" spans="1:11">
      <c r="A11" s="194"/>
      <c r="B11" s="193" t="s">
        <v>65</v>
      </c>
      <c r="C11" s="193" t="s">
        <v>357</v>
      </c>
      <c r="D11" s="193" t="s">
        <v>112</v>
      </c>
      <c r="E11" s="193" t="s">
        <v>337</v>
      </c>
      <c r="F11" s="193" t="s">
        <v>338</v>
      </c>
      <c r="G11" s="193" t="s">
        <v>339</v>
      </c>
      <c r="H11" s="192">
        <v>849973.92</v>
      </c>
      <c r="I11" s="192">
        <v>849973.92</v>
      </c>
      <c r="J11" s="192"/>
      <c r="K11" s="192"/>
    </row>
    <row r="12" ht="37" customHeight="1" spans="1:11">
      <c r="A12" s="194"/>
      <c r="B12" s="193"/>
      <c r="C12" s="193"/>
      <c r="D12" s="193"/>
      <c r="E12" s="193"/>
      <c r="F12" s="193"/>
      <c r="G12" s="193"/>
      <c r="H12" s="192"/>
      <c r="I12" s="192"/>
      <c r="J12" s="192"/>
      <c r="K12" s="192"/>
    </row>
    <row r="13" ht="37" customHeight="1" spans="1:11">
      <c r="A13" s="194"/>
      <c r="B13" s="193"/>
      <c r="C13" s="193"/>
      <c r="D13" s="193"/>
      <c r="E13" s="193"/>
      <c r="F13" s="193"/>
      <c r="G13" s="193"/>
      <c r="H13" s="192"/>
      <c r="I13" s="192"/>
      <c r="J13" s="192"/>
      <c r="K13" s="192"/>
    </row>
    <row r="14" ht="37" customHeight="1" spans="1:11">
      <c r="A14" s="194"/>
      <c r="B14" s="193"/>
      <c r="C14" s="193"/>
      <c r="D14" s="193"/>
      <c r="E14" s="193"/>
      <c r="F14" s="193"/>
      <c r="G14" s="193"/>
      <c r="H14" s="192"/>
      <c r="I14" s="192"/>
      <c r="J14" s="192"/>
      <c r="K14" s="192"/>
    </row>
    <row r="15" ht="37" customHeight="1" spans="1:11">
      <c r="A15" s="195" t="s">
        <v>35</v>
      </c>
      <c r="B15" s="196"/>
      <c r="C15" s="196"/>
      <c r="D15" s="196"/>
      <c r="E15" s="196"/>
      <c r="F15" s="196"/>
      <c r="G15" s="197"/>
      <c r="H15" s="192">
        <v>1616424.6</v>
      </c>
      <c r="I15" s="192">
        <v>1616424.6</v>
      </c>
      <c r="J15" s="192"/>
      <c r="K15" s="192"/>
    </row>
  </sheetData>
  <mergeCells count="12">
    <mergeCell ref="A2:K2"/>
    <mergeCell ref="A3:J3"/>
    <mergeCell ref="I4:K4"/>
    <mergeCell ref="A15:G15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Self</cp:lastModifiedBy>
  <dcterms:created xsi:type="dcterms:W3CDTF">2023-02-17T07:19:00Z</dcterms:created>
  <dcterms:modified xsi:type="dcterms:W3CDTF">2024-01-09T09:36:16Z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5F2B76D5743940448768812644565967</vt:lpwstr>
  </property>
</Properties>
</file>