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21114">#REF!</definedName>
    <definedName name="_Fill" hidden="1">'[2]eqpmad2'!#REF!</definedName>
    <definedName name="_Order1" hidden="1">255</definedName>
    <definedName name="_Order2" hidden="1">255</definedName>
    <definedName name="A">#REF!</definedName>
    <definedName name="aa">#REF!</definedName>
    <definedName name="aiu_bottom">'[3]Financ.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'[4]Main'!$C$9</definedName>
    <definedName name="gxxe2003">'[5]P1012001'!$A$6:$E$117</definedName>
    <definedName name="gxxe20032">'[5]P1012001'!$A$6:$E$117</definedName>
    <definedName name="hhhh">#REF!</definedName>
    <definedName name="hostfee">'[3]Financ. Overview'!$H$12</definedName>
    <definedName name="hraiu_bottom">'[3]Financ. Overview'!#REF!</definedName>
    <definedName name="hvac">'[3]Financ. Overview'!#REF!</definedName>
    <definedName name="HWSheet">1</definedName>
    <definedName name="kkkk">#REF!</definedName>
    <definedName name="Module.Prix_SMC">[0]!Module.Prix_SMC</definedName>
    <definedName name="OS">'[6]Open'!#REF!</definedName>
    <definedName name="PA7">'[7]SW-TEO'!#REF!</definedName>
    <definedName name="PA8">'[7]SW-TEO'!#REF!</definedName>
    <definedName name="PD1">'[7]SW-TEO'!#REF!</definedName>
    <definedName name="PE12">'[7]SW-TEO'!#REF!</definedName>
    <definedName name="PE13">'[7]SW-TEO'!#REF!</definedName>
    <definedName name="PE6">'[7]SW-TEO'!#REF!</definedName>
    <definedName name="PE7">'[7]SW-TEO'!#REF!</definedName>
    <definedName name="PE8">'[7]SW-TEO'!#REF!</definedName>
    <definedName name="PE9">'[7]SW-TEO'!#REF!</definedName>
    <definedName name="PH1">'[7]SW-TEO'!#REF!</definedName>
    <definedName name="PI1">'[7]SW-TEO'!#REF!</definedName>
    <definedName name="PK1">'[7]SW-TEO'!#REF!</definedName>
    <definedName name="PK3">'[7]SW-TEO'!#REF!</definedName>
    <definedName name="pr_toolbox">'[3]Toolbox'!$A$3:$I$80</definedName>
    <definedName name="_xlnm.Print_Area" hidden="1">#N/A</definedName>
    <definedName name="Print_Area_MI">#REF!</definedName>
    <definedName name="_xlnm.Print_Titles" localSheetId="0">'Sheet1'!$5:$5</definedName>
    <definedName name="_xlnm.Print_Titles" hidden="1">#N/A</definedName>
    <definedName name="Prix_SMC">[0]!Prix_SMC</definedName>
    <definedName name="rrrr">#REF!</definedName>
    <definedName name="s">#REF!</definedName>
    <definedName name="s_c_list">'[8]Toolbox'!$A$7:$H$969</definedName>
    <definedName name="SCG">'[9]G.1R-Shou COP Gf'!#REF!</definedName>
    <definedName name="sdlfee">'[3]Financ. Overview'!$H$13</definedName>
    <definedName name="sfeggsafasfas">#REF!</definedName>
    <definedName name="solar_ratio">'[10]POWER ASSUMPTIONS'!$H$7</definedName>
    <definedName name="ss">#REF!</definedName>
    <definedName name="ss7fee">'[3]Financ. Overview'!$H$18</definedName>
    <definedName name="subsfee">'[3]Financ. Overview'!$H$14</definedName>
    <definedName name="toolbox">'[11]Toolbox'!$C$5:$T$1578</definedName>
    <definedName name="ttt">#REF!</definedName>
    <definedName name="tttt">#REF!</definedName>
    <definedName name="V5.1Fee">'[3]Financ. Overview'!$H$15</definedName>
    <definedName name="www">#REF!</definedName>
    <definedName name="yyyy">#REF!</definedName>
    <definedName name="Z32_Cost_red">'[3]Financ. Overview'!#REF!</definedName>
    <definedName name="本级标准收入2004年">'[12]本年收入合计'!$E$4:$E$184</definedName>
    <definedName name="拨款汇总_合计">SUM('[13]汇总'!#REF!)</definedName>
    <definedName name="财力">#REF!</definedName>
    <definedName name="财政供养人员增幅2004年">'[14]财政供养人员增幅'!$E$6</definedName>
    <definedName name="财政供养人员增幅2004年分县">'[14]财政供养人员增幅'!$E$4:$E$184</definedName>
    <definedName name="村级标准支出">'[15]村级支出'!$E$4:$E$184</definedName>
    <definedName name="大多数">'[16]'!$A$15</definedName>
    <definedName name="大幅度">#REF!</definedName>
    <definedName name="地区名称">'[17]封面'!#REF!</definedName>
    <definedName name="第二产业分县2003年">'[18]GDP'!$G$4:$G$184</definedName>
    <definedName name="第二产业合计2003年">'[18]GDP'!$G$4</definedName>
    <definedName name="第三产业分县2003年">'[18]GDP'!$H$4:$H$184</definedName>
    <definedName name="第三产业合计2003年">'[18]GDP'!$H$4</definedName>
    <definedName name="耕地占用税分县2003年">'[19]一般预算收入'!$U$4:$U$184</definedName>
    <definedName name="耕地占用税合计2003年">'[19]一般预算收入'!$U$4</definedName>
    <definedName name="工商税收2004年">'[20]工商税收'!$S$4:$S$184</definedName>
    <definedName name="工商税收合计2004年">'[20]工商税收'!$S$4</definedName>
    <definedName name="公检法司部门编制数">'[21]公检法司编制'!$E$4:$E$184</definedName>
    <definedName name="公用标准支出">'[22]合计'!$E$4:$E$184</definedName>
    <definedName name="行政管理部门编制数">'[21]行政编制'!$E$4:$E$184</definedName>
    <definedName name="汇率">#REF!</definedName>
    <definedName name="科目编码">'[23]编码'!$A$2:$A$145</definedName>
    <definedName name="农业人口2003年">'[24]农业人口'!$E$4:$E$184</definedName>
    <definedName name="农业税分县2003年">'[19]一般预算收入'!$S$4:$S$184</definedName>
    <definedName name="农业税合计2003年">'[19]一般预算收入'!$S$4</definedName>
    <definedName name="农业特产税分县2003年">'[19]一般预算收入'!$T$4:$T$184</definedName>
    <definedName name="农业特产税合计2003年">'[19]一般预算收入'!$T$4</definedName>
    <definedName name="农业用地面积">'[25]农业用地'!$E$4:$E$184</definedName>
    <definedName name="契税分县2003年">'[19]一般预算收入'!$V$4:$V$184</definedName>
    <definedName name="契税合计2003年">'[19]一般预算收入'!$V$4</definedName>
    <definedName name="全额差额比例">'[26]C01-1'!#REF!</definedName>
    <definedName name="人员标准支出">'[27]人员支出'!$E$4:$E$184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'[28]事业发展'!$E$4:$E$184</definedName>
    <definedName name="是">#REF!</definedName>
    <definedName name="位次d">'[29]四月份月报'!#REF!</definedName>
    <definedName name="乡镇个数">'[30]行政区划'!$D$6:$D$184</definedName>
    <definedName name="性别">'[31]基础编码'!$H$2:$H$3</definedName>
    <definedName name="学历">'[31]基础编码'!$S$2:$S$9</definedName>
    <definedName name="一般预算收入2002年">'[32]2002年一般预算收入'!$AC$4:$AC$184</definedName>
    <definedName name="一般预算收入2003年">'[19]一般预算收入'!$AD$4:$AD$184</definedName>
    <definedName name="一般预算收入合计2003年">'[19]一般预算收入'!$AC$4</definedName>
    <definedName name="支出">'[33]P1012001'!$A$6:$E$117</definedName>
    <definedName name="中国">#REF!</definedName>
    <definedName name="中小学生人数2003年">'[34]中小学生'!$E$4:$E$184</definedName>
    <definedName name="总人口2003年">'[35]总人口'!$E$4:$E$184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<sst xmlns="http://schemas.openxmlformats.org/spreadsheetml/2006/main" count="49" uniqueCount="28">
  <si>
    <t>附件1</t>
  </si>
  <si>
    <t>勐海县2021年1月财政专项扶贫资金安排使用明细表</t>
  </si>
  <si>
    <t>单位：万元，保留小数</t>
  </si>
  <si>
    <t>序号</t>
  </si>
  <si>
    <t>项目单位</t>
  </si>
  <si>
    <t>项目名称</t>
  </si>
  <si>
    <t>安排金额</t>
  </si>
  <si>
    <t>主管部门</t>
  </si>
  <si>
    <t>备注</t>
  </si>
  <si>
    <t>合计</t>
  </si>
  <si>
    <t>县教育局</t>
  </si>
  <si>
    <t>雨露计划</t>
  </si>
  <si>
    <t>小计</t>
  </si>
  <si>
    <t>县扶贫办</t>
  </si>
  <si>
    <t>小额信贷贴息</t>
  </si>
  <si>
    <t>光伏扶贫</t>
  </si>
  <si>
    <t>格朗和乡帕宫村三棵桩及曼丹边坡治理工程项目</t>
  </si>
  <si>
    <t>农业农村局</t>
  </si>
  <si>
    <t>行政村村委会所在地公厕改建项目</t>
  </si>
  <si>
    <t>县交通局</t>
  </si>
  <si>
    <t>勐海县至格朗和乡农村公路改造工程</t>
  </si>
  <si>
    <t>勐海县古茶文化旅游项目农村公路改造工程</t>
  </si>
  <si>
    <t>云南省西双版纳州勐海县打洛镇曼山村曼芽小组扶持人口较少民族发展村内基础设施建设示范项目</t>
  </si>
  <si>
    <t>云南省西双版纳州勐海县打洛镇曼山村曼芽小组扶持人口较少民族发展农村环境综合整治示范项目</t>
  </si>
  <si>
    <t>县水务局</t>
  </si>
  <si>
    <t>云南省西双版纳州勐海县打洛镇曼山村曼芽小组扶持人口较少民族发展人畜饮水示范项目</t>
  </si>
  <si>
    <t>县住建局</t>
  </si>
  <si>
    <t>云南省西双版纳州勐海县打洛镇曼山村曼芽小组扶持人口较少民族发展布朗族传统住房屋顶改造项目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</si>
</sst>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0000_ "/>
  </numFmts>
  <fonts count="48">
    <font>
      <sz val="12"/>
      <name val="宋体"/>
      <family val="0"/>
    </font>
    <font>
      <sz val="11"/>
      <name val="宋体"/>
      <family val="0"/>
    </font>
    <font>
      <sz val="10"/>
      <name val="宋体"/>
      <family val="0"/>
    </font>
    <font>
      <b/>
      <sz val="16"/>
      <name val="宋体"/>
      <family val="0"/>
    </font>
    <font>
      <b/>
      <sz val="18"/>
      <name val="宋体"/>
      <family val="0"/>
    </font>
    <font>
      <sz val="10"/>
      <color indexed="8"/>
      <name val="宋体"/>
      <family val="0"/>
    </font>
    <font>
      <sz val="11"/>
      <color indexed="9"/>
      <name val="宋体"/>
      <family val="0"/>
    </font>
    <font>
      <sz val="11"/>
      <color indexed="10"/>
      <name val="宋体"/>
      <family val="0"/>
    </font>
    <font>
      <sz val="11"/>
      <color indexed="8"/>
      <name val="宋体"/>
      <family val="0"/>
    </font>
    <font>
      <u val="single"/>
      <sz val="11"/>
      <color indexed="20"/>
      <name val="宋体"/>
      <family val="0"/>
    </font>
    <font>
      <sz val="11"/>
      <color indexed="62"/>
      <name val="宋体"/>
      <family val="0"/>
    </font>
    <font>
      <sz val="11"/>
      <color indexed="16"/>
      <name val="宋体"/>
      <family val="0"/>
    </font>
    <font>
      <u val="single"/>
      <sz val="11"/>
      <color indexed="12"/>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8" fillId="0" borderId="0">
      <alignment vertical="center"/>
      <protection/>
    </xf>
  </cellStyleXfs>
  <cellXfs count="42">
    <xf numFmtId="0" fontId="0" fillId="0" borderId="0" xfId="0" applyAlignment="1">
      <alignment vertical="center"/>
    </xf>
    <xf numFmtId="0" fontId="1"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6" fontId="0" fillId="0" borderId="0" xfId="0" applyNumberFormat="1" applyAlignment="1">
      <alignmen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176" fontId="45" fillId="0" borderId="9" xfId="0" applyNumberFormat="1" applyFont="1" applyBorder="1" applyAlignment="1">
      <alignment horizontal="center" vertical="center" wrapText="1"/>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3" xfId="0" applyFont="1" applyFill="1" applyBorder="1" applyAlignment="1">
      <alignment vertical="center"/>
    </xf>
    <xf numFmtId="0" fontId="45" fillId="0" borderId="14" xfId="0" applyFont="1" applyFill="1" applyBorder="1" applyAlignment="1">
      <alignment horizontal="center" vertical="center"/>
    </xf>
    <xf numFmtId="0" fontId="46" fillId="0" borderId="13" xfId="0" applyNumberFormat="1" applyFont="1" applyFill="1" applyBorder="1" applyAlignment="1">
      <alignment horizontal="left" vertical="center" wrapText="1"/>
    </xf>
    <xf numFmtId="177" fontId="46" fillId="0" borderId="13" xfId="0" applyNumberFormat="1"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3" xfId="0" applyNumberFormat="1" applyFont="1" applyFill="1" applyBorder="1" applyAlignment="1">
      <alignment horizontal="center" vertical="center" wrapText="1"/>
    </xf>
    <xf numFmtId="0" fontId="45" fillId="33" borderId="13" xfId="0" applyFont="1" applyFill="1" applyBorder="1" applyAlignment="1">
      <alignment horizontal="center" vertical="center"/>
    </xf>
    <xf numFmtId="0" fontId="2" fillId="33" borderId="13" xfId="0" applyFont="1" applyFill="1" applyBorder="1" applyAlignment="1">
      <alignment vertical="center"/>
    </xf>
    <xf numFmtId="178" fontId="46" fillId="0" borderId="13" xfId="0" applyNumberFormat="1" applyFont="1" applyFill="1" applyBorder="1" applyAlignment="1">
      <alignment horizontal="center" vertical="center" wrapText="1"/>
    </xf>
    <xf numFmtId="0" fontId="46" fillId="0" borderId="13" xfId="0" applyNumberFormat="1" applyFont="1" applyBorder="1" applyAlignment="1">
      <alignment horizontal="center" vertical="center" wrapText="1"/>
    </xf>
    <xf numFmtId="179" fontId="46" fillId="0" borderId="13"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1" fillId="0" borderId="13" xfId="0" applyFont="1" applyFill="1" applyBorder="1" applyAlignment="1">
      <alignment vertical="center"/>
    </xf>
    <xf numFmtId="0" fontId="1" fillId="33" borderId="13" xfId="0" applyFont="1" applyFill="1" applyBorder="1" applyAlignment="1">
      <alignment vertical="center"/>
    </xf>
    <xf numFmtId="0" fontId="2" fillId="0" borderId="13" xfId="63" applyFont="1" applyFill="1" applyBorder="1" applyAlignment="1">
      <alignment vertical="center" wrapText="1"/>
      <protection/>
    </xf>
    <xf numFmtId="0" fontId="46" fillId="0" borderId="13" xfId="22" applyNumberFormat="1" applyFont="1" applyFill="1" applyBorder="1" applyAlignment="1">
      <alignment horizontal="center" vertical="center"/>
    </xf>
    <xf numFmtId="0" fontId="47" fillId="0" borderId="13"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8023;&#36139;&#24320;&#21150;&#35831;[2018]%20%20&#21495;10.29\&#38468;&#20214;&#65306;&#21200;&#28023;&#21439;2018&#24180;&#36130;&#25919;&#28041;&#20892;&#25972;&#21512;&#36164;&#37329;&#23433;&#25490;&#20351;&#29992;&#26126;&#32454;&#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5831;&#31034;\3.1\POWER%20ASSUMPTION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35831;&#31034;\3.1\http:\10.124.1.30\cgi-bin\read_attach\application\octet-stream1MKxqC5YTFM=\&#25509;&#25910;&#25991;&#20214;&#30446;&#24405;\&#39044;&#31639;&#32929;212052004-5-13%2016&#65306;33&#65306;36\2004&#24180;&#24120;&#29992;\2004&#26376;&#2525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29992;&#25143;&#30446;&#24405;\&#25105;&#30340;&#25991;&#26723;\WeChat%20Files\Polaristt009\Files\&#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29992;&#25143;&#30446;&#24405;\&#25105;&#30340;&#25991;&#26723;\WeChat%20Files\Polaristt009\Files\Documents%20and%20Settings\jx\&#26700;&#38754;\&#20462;&#25913;&#21518;&#21508;&#21333;&#20301;&#25480;&#26435;&#32479;&#35745;&#34920;\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29992;&#25143;&#30446;&#24405;\&#25105;&#30340;&#25991;&#26723;\WeChat%20Files\Polaristt009\Files\Documents%20and%20Settings\jx\&#26700;&#38754;\&#20462;&#25913;&#21518;&#21508;&#21333;&#20301;&#25480;&#26435;&#32479;&#35745;&#34920;\DOCUME~1\zq\LOCALS~1\Temp\&#25919;&#27861;&#21475;&#24120;&#29992;&#32479;&#35745;&#36164;&#26009;\&#19977;&#23395;&#24230;&#27719;&#24635;\&#39044;&#31639;\2006&#39044;&#31639;&#25253;&#349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29992;&#25143;&#30446;&#24405;\&#25105;&#30340;&#25991;&#26723;\WeChat%20Files\Polaristt009\Files\Documents%20and%20Settings\jx\&#26700;&#38754;\&#20462;&#25913;&#21518;&#21508;&#21333;&#20301;&#25480;&#26435;&#32479;&#35745;&#34920;\DOCUME~1\zq\LOCALS~1\Temp\&#36130;&#25919;&#20379;&#20859;&#20154;&#21592;&#20449;&#24687;&#34920;\&#25945;&#32946;\&#27896;&#27700;&#22235;&#2001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月"/>
      <sheetName val="Sheet1"/>
      <sheetName val="Sheet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事业发展"/>
      <sheetName val="GDP"/>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人口"/>
      <sheetName val="P1012001"/>
      <sheetName val="XL4Poppy"/>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农业用地"/>
      <sheetName val="基础编码"/>
      <sheetName val="本年收入合计"/>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C01-1"/>
      <sheetName val="农业人口"/>
      <sheetName val="一般预算收入"/>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四月份月报"/>
      <sheetName val="本年收入合计"/>
      <sheetName val="封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行政区划"/>
      <sheetName val="P1012001"/>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P1012001"/>
      <sheetName val="2002年一般预算收入"/>
      <sheetName val="财政供养人员增幅"/>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efine"/>
      <sheetName val="中小学生"/>
      <sheetName val="人员支出"/>
      <sheetName val="农业用地"/>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总人口"/>
      <sheetName val="公检法司编制"/>
      <sheetName val="行政编制"/>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总人口"/>
      <sheetName val="基础编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23"/>
  <sheetViews>
    <sheetView tabSelected="1" zoomScaleSheetLayoutView="100" workbookViewId="0" topLeftCell="A1">
      <selection activeCell="M4" sqref="M4"/>
    </sheetView>
  </sheetViews>
  <sheetFormatPr defaultColWidth="9.00390625" defaultRowHeight="24" customHeight="1"/>
  <cols>
    <col min="1" max="1" width="5.00390625" style="4" customWidth="1"/>
    <col min="2" max="2" width="9.50390625" style="5" customWidth="1"/>
    <col min="3" max="3" width="45.625" style="6" customWidth="1"/>
    <col min="4" max="4" width="12.625" style="7" customWidth="1"/>
    <col min="5" max="5" width="11.00390625" style="8" customWidth="1"/>
    <col min="6" max="6" width="13.125" style="0" customWidth="1"/>
  </cols>
  <sheetData>
    <row r="1" ht="24" customHeight="1">
      <c r="A1" s="9" t="s">
        <v>0</v>
      </c>
    </row>
    <row r="2" spans="1:6" ht="24" customHeight="1">
      <c r="A2" s="10" t="s">
        <v>1</v>
      </c>
      <c r="B2" s="10"/>
      <c r="C2" s="10"/>
      <c r="D2" s="10"/>
      <c r="E2" s="10"/>
      <c r="F2" s="10"/>
    </row>
    <row r="3" spans="1:6" ht="15" customHeight="1">
      <c r="A3" s="11"/>
      <c r="B3" s="11"/>
      <c r="C3" s="11"/>
      <c r="D3" s="11"/>
      <c r="E3" s="11"/>
      <c r="F3" s="11"/>
    </row>
    <row r="4" spans="1:6" s="1" customFormat="1" ht="24" customHeight="1">
      <c r="A4" s="12"/>
      <c r="B4" s="13"/>
      <c r="C4" s="14"/>
      <c r="D4" s="15" t="s">
        <v>2</v>
      </c>
      <c r="E4" s="15"/>
      <c r="F4" s="15"/>
    </row>
    <row r="5" spans="1:6" s="2" customFormat="1" ht="31.5" customHeight="1">
      <c r="A5" s="16" t="s">
        <v>3</v>
      </c>
      <c r="B5" s="16" t="s">
        <v>4</v>
      </c>
      <c r="C5" s="17" t="s">
        <v>5</v>
      </c>
      <c r="D5" s="18" t="s">
        <v>6</v>
      </c>
      <c r="E5" s="18" t="s">
        <v>7</v>
      </c>
      <c r="F5" s="18" t="s">
        <v>8</v>
      </c>
    </row>
    <row r="6" spans="1:6" s="3" customFormat="1" ht="30" customHeight="1">
      <c r="A6" s="19" t="s">
        <v>9</v>
      </c>
      <c r="B6" s="20"/>
      <c r="C6" s="21"/>
      <c r="D6" s="22">
        <f>SUM(D8,D12,G23,D14,D19,D21,D23)</f>
        <v>1709</v>
      </c>
      <c r="E6" s="22"/>
      <c r="F6" s="23"/>
    </row>
    <row r="7" spans="1:241" s="2" customFormat="1" ht="36" customHeight="1">
      <c r="A7" s="24">
        <v>1</v>
      </c>
      <c r="B7" s="25" t="s">
        <v>10</v>
      </c>
      <c r="C7" s="25" t="s">
        <v>11</v>
      </c>
      <c r="D7" s="26">
        <v>107.85</v>
      </c>
      <c r="E7" s="25" t="s">
        <v>10</v>
      </c>
      <c r="F7" s="23"/>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row>
    <row r="8" spans="1:6" ht="24" customHeight="1">
      <c r="A8" s="27" t="s">
        <v>12</v>
      </c>
      <c r="B8" s="28"/>
      <c r="C8" s="29"/>
      <c r="D8" s="30">
        <f>SUM(D7:D7)</f>
        <v>107.85</v>
      </c>
      <c r="E8" s="31"/>
      <c r="F8" s="32"/>
    </row>
    <row r="9" spans="1:6" ht="34.5" customHeight="1">
      <c r="A9" s="22">
        <v>2</v>
      </c>
      <c r="B9" s="25" t="s">
        <v>13</v>
      </c>
      <c r="C9" s="25" t="s">
        <v>14</v>
      </c>
      <c r="D9" s="33">
        <v>150</v>
      </c>
      <c r="E9" s="25" t="s">
        <v>13</v>
      </c>
      <c r="F9" s="34"/>
    </row>
    <row r="10" spans="1:6" ht="34.5" customHeight="1">
      <c r="A10" s="22">
        <v>3</v>
      </c>
      <c r="B10" s="25" t="s">
        <v>13</v>
      </c>
      <c r="C10" s="25" t="s">
        <v>15</v>
      </c>
      <c r="D10" s="33">
        <v>145</v>
      </c>
      <c r="E10" s="25" t="s">
        <v>13</v>
      </c>
      <c r="F10" s="34"/>
    </row>
    <row r="11" spans="1:6" ht="34.5" customHeight="1">
      <c r="A11" s="22">
        <v>4</v>
      </c>
      <c r="B11" s="25" t="s">
        <v>13</v>
      </c>
      <c r="C11" s="25" t="s">
        <v>16</v>
      </c>
      <c r="D11" s="35">
        <v>9.0352</v>
      </c>
      <c r="E11" s="25" t="s">
        <v>13</v>
      </c>
      <c r="F11" s="34"/>
    </row>
    <row r="12" spans="1:6" ht="24" customHeight="1">
      <c r="A12" s="27" t="s">
        <v>12</v>
      </c>
      <c r="B12" s="28"/>
      <c r="C12" s="29"/>
      <c r="D12" s="30">
        <f>SUM(D9:D11)</f>
        <v>304.0352</v>
      </c>
      <c r="E12" s="30"/>
      <c r="F12" s="30"/>
    </row>
    <row r="13" spans="1:6" ht="34.5" customHeight="1">
      <c r="A13" s="22">
        <v>5</v>
      </c>
      <c r="B13" s="36" t="s">
        <v>17</v>
      </c>
      <c r="C13" s="25" t="s">
        <v>18</v>
      </c>
      <c r="D13" s="33">
        <v>356</v>
      </c>
      <c r="E13" s="25" t="s">
        <v>17</v>
      </c>
      <c r="F13" s="37"/>
    </row>
    <row r="14" spans="1:6" ht="24" customHeight="1">
      <c r="A14" s="27" t="s">
        <v>12</v>
      </c>
      <c r="B14" s="28"/>
      <c r="C14" s="29"/>
      <c r="D14" s="30">
        <f>D13</f>
        <v>356</v>
      </c>
      <c r="E14" s="31"/>
      <c r="F14" s="38"/>
    </row>
    <row r="15" spans="1:6" ht="34.5" customHeight="1">
      <c r="A15" s="22">
        <v>6</v>
      </c>
      <c r="B15" s="25" t="s">
        <v>19</v>
      </c>
      <c r="C15" s="25" t="s">
        <v>20</v>
      </c>
      <c r="D15" s="33">
        <v>464</v>
      </c>
      <c r="E15" s="25" t="s">
        <v>19</v>
      </c>
      <c r="F15" s="37"/>
    </row>
    <row r="16" spans="1:6" ht="34.5" customHeight="1">
      <c r="A16" s="22">
        <v>7</v>
      </c>
      <c r="B16" s="25" t="s">
        <v>19</v>
      </c>
      <c r="C16" s="25" t="s">
        <v>21</v>
      </c>
      <c r="D16" s="33">
        <v>300</v>
      </c>
      <c r="E16" s="25" t="s">
        <v>19</v>
      </c>
      <c r="F16" s="37"/>
    </row>
    <row r="17" spans="1:6" ht="34.5" customHeight="1">
      <c r="A17" s="22">
        <v>8</v>
      </c>
      <c r="B17" s="25" t="s">
        <v>19</v>
      </c>
      <c r="C17" s="39" t="s">
        <v>22</v>
      </c>
      <c r="D17" s="40">
        <v>69.1148</v>
      </c>
      <c r="E17" s="25" t="s">
        <v>19</v>
      </c>
      <c r="F17" s="37"/>
    </row>
    <row r="18" spans="1:6" ht="34.5" customHeight="1">
      <c r="A18" s="22">
        <v>9</v>
      </c>
      <c r="B18" s="25" t="s">
        <v>19</v>
      </c>
      <c r="C18" s="39" t="s">
        <v>23</v>
      </c>
      <c r="D18" s="33">
        <v>50</v>
      </c>
      <c r="E18" s="25" t="s">
        <v>19</v>
      </c>
      <c r="F18" s="37"/>
    </row>
    <row r="19" spans="1:6" ht="24" customHeight="1">
      <c r="A19" s="27" t="s">
        <v>12</v>
      </c>
      <c r="B19" s="28"/>
      <c r="C19" s="29"/>
      <c r="D19" s="30">
        <f>SUM(D15:D18)</f>
        <v>883.1148000000001</v>
      </c>
      <c r="E19" s="31"/>
      <c r="F19" s="38"/>
    </row>
    <row r="20" spans="1:6" ht="34.5" customHeight="1">
      <c r="A20" s="22">
        <v>10</v>
      </c>
      <c r="B20" s="41" t="s">
        <v>24</v>
      </c>
      <c r="C20" s="39" t="s">
        <v>25</v>
      </c>
      <c r="D20" s="33">
        <v>10</v>
      </c>
      <c r="E20" s="41" t="s">
        <v>24</v>
      </c>
      <c r="F20" s="37"/>
    </row>
    <row r="21" spans="1:6" ht="24" customHeight="1">
      <c r="A21" s="27" t="s">
        <v>12</v>
      </c>
      <c r="B21" s="28"/>
      <c r="C21" s="29"/>
      <c r="D21" s="30">
        <f>D20</f>
        <v>10</v>
      </c>
      <c r="E21" s="31"/>
      <c r="F21" s="38"/>
    </row>
    <row r="22" spans="1:6" ht="34.5" customHeight="1">
      <c r="A22" s="22">
        <v>11</v>
      </c>
      <c r="B22" s="41" t="s">
        <v>26</v>
      </c>
      <c r="C22" s="39" t="s">
        <v>27</v>
      </c>
      <c r="D22" s="33">
        <v>48</v>
      </c>
      <c r="E22" s="41" t="s">
        <v>26</v>
      </c>
      <c r="F22" s="37"/>
    </row>
    <row r="23" spans="1:6" ht="24" customHeight="1">
      <c r="A23" s="27" t="s">
        <v>12</v>
      </c>
      <c r="B23" s="28"/>
      <c r="C23" s="29"/>
      <c r="D23" s="30">
        <f>D22</f>
        <v>48</v>
      </c>
      <c r="E23" s="31"/>
      <c r="F23" s="38"/>
    </row>
  </sheetData>
  <sheetProtection/>
  <mergeCells count="9">
    <mergeCell ref="A2:F2"/>
    <mergeCell ref="D4:F4"/>
    <mergeCell ref="A6:C6"/>
    <mergeCell ref="A8:C8"/>
    <mergeCell ref="A12:C12"/>
    <mergeCell ref="A14:C14"/>
    <mergeCell ref="A19:C19"/>
    <mergeCell ref="A21:C21"/>
    <mergeCell ref="A23:C23"/>
  </mergeCells>
  <printOptions horizontalCentered="1"/>
  <pageMargins left="0.47" right="0.47" top="0.71" bottom="0.31" header="0.51" footer="0.51"/>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西双版纳州勐海县党政机关单位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小镇遇雨</cp:lastModifiedBy>
  <dcterms:created xsi:type="dcterms:W3CDTF">2018-10-31T08:01:33Z</dcterms:created>
  <dcterms:modified xsi:type="dcterms:W3CDTF">2021-01-26T06:52:47Z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