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145" windowHeight="9675"/>
  </bookViews>
  <sheets>
    <sheet name="加快下账处置" sheetId="3" r:id="rId1"/>
    <sheet name="加快土地供应处置" sheetId="10" r:id="rId2"/>
    <sheet name="加快土地征收处置" sheetId="7" r:id="rId3"/>
    <sheet name="核销面积处置" sheetId="8" r:id="rId4"/>
    <sheet name="加快录入系统销号处置" sheetId="6" r:id="rId5"/>
  </sheets>
  <definedNames>
    <definedName name="_xlnm._FilterDatabase" localSheetId="0" hidden="1">加快下账处置!$A$3:$P$20</definedName>
    <definedName name="_xlnm._FilterDatabase" localSheetId="1" hidden="1">加快土地供应处置!$A$4:$Q$21</definedName>
    <definedName name="_xlnm._FilterDatabase" localSheetId="2" hidden="1">加快土地征收处置!$4:$29</definedName>
    <definedName name="_xlnm.Print_Titles" localSheetId="1">加快土地供应处置!$3:$4</definedName>
    <definedName name="_xlnm.Print_Titles" localSheetId="2">加快土地征收处置!$3:$4</definedName>
    <definedName name="_xlnm.Print_Titles" localSheetId="4">加快录入系统销号处置!$3:$4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<sst xmlns="http://schemas.openxmlformats.org/spreadsheetml/2006/main" count="601" uniqueCount="154">
  <si>
    <t>附表1</t>
  </si>
  <si>
    <t>勐海县2009年—2023年批而未供处置责任清单（加快办理近期土地出让手续下账处置）</t>
  </si>
  <si>
    <t>序号</t>
  </si>
  <si>
    <t>区县</t>
  </si>
  <si>
    <t>批次名称</t>
  </si>
  <si>
    <t>批复面积</t>
  </si>
  <si>
    <t>已供面积（不含未上传系统）</t>
  </si>
  <si>
    <t>未供面积</t>
  </si>
  <si>
    <t>宗地位置</t>
  </si>
  <si>
    <t>现状及存在问题</t>
  </si>
  <si>
    <t>处置措施</t>
  </si>
  <si>
    <t>完成时限</t>
  </si>
  <si>
    <t>责任领导</t>
  </si>
  <si>
    <t>部门及责任人</t>
  </si>
  <si>
    <t>备注</t>
  </si>
  <si>
    <t>公顷</t>
  </si>
  <si>
    <t>亩</t>
  </si>
  <si>
    <t>勐海县</t>
  </si>
  <si>
    <t>云南省国土资源厅勐海县2013年度第二批城镇建设用地的批复</t>
  </si>
  <si>
    <t>勐海镇曼贺村委会曼贺村民小组（大转盘旁）</t>
  </si>
  <si>
    <t>已征收，边角地块。</t>
  </si>
  <si>
    <t>一是于2024年4月30日前由县自然资源局完成供地方案报批工作；二是于2024年5月30日前由县自然资源局组织供地；三是土地供应后由县自然资源局于2024年6月30日前将供地信息录入土地市场动态监测与监管系统。</t>
  </si>
  <si>
    <t>刘高辉</t>
  </si>
  <si>
    <t>勐海县自然资源局杨如春、勐海镇人民政府岩三来</t>
  </si>
  <si>
    <t>云南省国土资源厅勐海县2014年度第一批城镇建设用地的批复</t>
  </si>
  <si>
    <t>云南勐海产业园区</t>
  </si>
  <si>
    <t>已征收，边角地块，地块范围呈线状。</t>
  </si>
  <si>
    <t>勐海县自然资源局杨如春、云南勐海产业园区袁再翔、勐海镇人民政府岩三来</t>
  </si>
  <si>
    <t>云南省国土资源厅勐海县2014年度第二批城镇建设用地的批复</t>
  </si>
  <si>
    <t>土地流拍，边角地块，工业用地。</t>
  </si>
  <si>
    <t>一是于2024年3月30日前由县政府采购和出让中心做好土地挂牌、拍卖工作；二是土地成交后由县自然资源局于2024年4月30日前将出让信息录入土地市场动态监测与监管系统，并与企业签订土地出让合同。</t>
  </si>
  <si>
    <t>勐海县自然资源局杨如春、勐海县政务服务管理局符娅玲、云南勐海产业园区袁再翔、勐海镇人民政府岩三来</t>
  </si>
  <si>
    <t>云南省国土资源厅勐海县2015年度第二批城镇建设用地的批复</t>
  </si>
  <si>
    <t>大益茶厂新区边角</t>
  </si>
  <si>
    <t>云南省自然资源厅关于勐海县2019年度第一批次城镇建设农用地转用及土地征收的批复</t>
  </si>
  <si>
    <t>曼短村委会曼短村小组</t>
  </si>
  <si>
    <t>已征收，工业用地，边角地块。</t>
  </si>
  <si>
    <t>一是于2024年4月30日前由县自然资源局完成供地方案报批工作；二是于2024年5月30日前由县政府采购和出让中心做好土地挂牌、拍卖工作；三是于2024年6月30日前由县自然资源局组织供地；四是土地供应后由县自然资源局于2024年7月30日前将供地信息录入土地市场动态监测与监管系统。</t>
  </si>
  <si>
    <t>勐海县自然资源局杨如春、勐海县政务服务管理局符娅玲、勐海镇人民政府岩三来</t>
  </si>
  <si>
    <t>一是于2024年4月30日前由县自然资源局完成供地方案报批工作；二是于2024年5月30日前由县政府采购和出让中心做好土地挂牌、拍卖工作；三是土地成交后由县自然资源局于2024年6月30日前将出让信息录入土地市场动态监测与监管系统，并与企业签订土地出让合同。</t>
  </si>
  <si>
    <t>打洛镇打洛村民委员会城子村民小组</t>
  </si>
  <si>
    <t>勐海县自然资源局杨如春、勐海县政务服务管理局符娅玲、打洛镇人民政府陈鹏</t>
  </si>
  <si>
    <t>已征收，边角地块，公共设施用地。</t>
  </si>
  <si>
    <t>勐海县自然资源局杨如春、打洛镇人民政府陈鹏</t>
  </si>
  <si>
    <t>勐海镇景龙村民委员会第三村民小组</t>
  </si>
  <si>
    <t>已征收，绿化用地。</t>
  </si>
  <si>
    <t>西双版纳州人民政府关于勐海县2022年度第二批次城镇建设农用地转用的批复</t>
  </si>
  <si>
    <t>县一中旁</t>
  </si>
  <si>
    <t>已征收，边角地块，道路设施用地。</t>
  </si>
  <si>
    <t>云南省自然资源厅关于勐海县2022年度第三批次城镇建设农用地转用及土地征收的批复</t>
  </si>
  <si>
    <t>景龙村委会曼兴村民小组</t>
  </si>
  <si>
    <t>已征收，中医院旁，医疗卫生用地。</t>
  </si>
  <si>
    <t>云南省自然资源厅关于勐海县2018年度第五批次城镇建设农用地转用及土地征收的批复</t>
  </si>
  <si>
    <t>勐海县勐海镇曼兴湖水库旁</t>
  </si>
  <si>
    <t>流拍，企业资金短缺。</t>
  </si>
  <si>
    <t>一是于2024年3月30日前由县政府采购和出让中心做好土地挂牌、拍卖工作；二是土地成交后由县自然资源局于2024年6月30日前将出让信息录入土地市场动态监测与监管系统，并与企业签订土地出让合同。</t>
  </si>
  <si>
    <t>合计</t>
  </si>
  <si>
    <t xml:space="preserve">  </t>
  </si>
  <si>
    <t>附表2</t>
  </si>
  <si>
    <t>勐海县2009年—2023年批而未供处置责任清单（加快土地供应处置）</t>
  </si>
  <si>
    <t>云南省国土资源厅关于勐海县2011年度第一批城镇建设农用地转用及土地征收的批复</t>
  </si>
  <si>
    <t>已征收，预留安置用地。</t>
  </si>
  <si>
    <t>一是于2024年5月30日前由勐海镇加快协调完成预留安置用地事宜；二是于2024年6月30日前由县自然资源局完成供地方案报批工作；三是于2024年7月30日前由县政府采购和出让中心做好土地挂牌、拍卖工作；四是土地成交后由县自然资源局于2024年8月30日前将出让信息录入土地市场动态监测与监管系统，并与企业签订土地出让合同。</t>
  </si>
  <si>
    <t>已征收，待招商引资。</t>
  </si>
  <si>
    <t>一是于2024年5月30日前由县投资促进局加快完成招商引资；二是于2024年6月30日前由县自然资源局完成供地方案报批工作；三是于2024年7月30日前由县政府采购和出让中心做好土地挂牌、拍卖工作；四是土地成交后由县自然资源局于2024年8月30日前将出让信息录入土地市场动态监测与监管系统，并与企业签订土地出让合同。</t>
  </si>
  <si>
    <t>勐海县自然资源局杨如春、勐海县投资促进局李玲、勐海县政务服务管理局符娅玲、勐海镇人民政府岩三来</t>
  </si>
  <si>
    <t>云南省国土资源厅勐海县2016年度第一批城镇建设用地的批复</t>
  </si>
  <si>
    <t>原勐宋大益初制所</t>
  </si>
  <si>
    <t>勐海县自然资源局杨如春、勐海县投资促进局李玲、勐海县政务服务管理局符娅玲、勐宋乡人民政府丁世鹏</t>
  </si>
  <si>
    <t>云南省自然资源厅关于勐海县2018年度第一批次城镇建设农用地转用及土地征收的批复</t>
  </si>
  <si>
    <t>勐海镇曼短村民委员会曼短村民小组（光芒山）</t>
  </si>
  <si>
    <t>已征收，未批先建已查处。</t>
  </si>
  <si>
    <t>一是由县自然资源局和勐海镇督促企业加快筹集资金；二是于2024年4月30日前由县自然资源局完成供地方案报批工作；三是于2024年5月30日前由县政府采购和出让中心做好土地挂牌、拍卖工作；四是土地成交后由县自然资源局于2024年6月30日前将出让信息录入土地市场动态监测与监管系统，并与企业签订土地出让合同。</t>
  </si>
  <si>
    <t>云南省自然资源厅关于勐海县2018年度第三批次城镇建设农用地转用及土地征收的批复</t>
  </si>
  <si>
    <t>勐海县勐海镇流沙河旁（勐海镇景龙村委会）</t>
  </si>
  <si>
    <t>一是于2024年8月30日前由勐海镇牵头加快处理历史遗留问题；二是于2024年9月30日前由县自然资源局完成供地方案报批工作；三是于2024年10月30日前由县政府采购和出让中心做好土地挂牌、拍卖工作；四是土地成交后由县自然资源局于2024年11月30日前将出让信息录入土地市场动态监测与监管系统，并与企业签订土地出让合同。</t>
  </si>
  <si>
    <t>勐海镇景龙村委会</t>
  </si>
  <si>
    <t>云南省自然资源厅关于勐海县2018年度第四批次城镇建设（土地全域督察整改）农用地转用及土地征收的批复</t>
  </si>
  <si>
    <t>勐海县勐海镇菜园新村</t>
  </si>
  <si>
    <t>已征收，道路基础设施不到位，未完成拆迁工作。</t>
  </si>
  <si>
    <r>
      <rPr>
        <sz val="12"/>
        <rFont val="方正仿宋_GBK"/>
        <charset val="134"/>
      </rPr>
      <t>一是于2024年7月30日前由勐海镇牵头加快完成征地拆迁工作，由县住房和建设局牵头加快完善配套基础设施；二是于2024年8月30前由县投资促进局加快完成招商引资；三是于2024年9月30日前由县自然资源局完成供地方案报批工作；四是于2024年10月30日前由县政府采购和出让中心做好土地挂牌、拍卖工作；五是土地成交后由县自然资源局于20</t>
    </r>
    <r>
      <rPr>
        <i/>
        <sz val="12"/>
        <rFont val="方正仿宋_GBK"/>
        <charset val="134"/>
      </rPr>
      <t>2</t>
    </r>
    <r>
      <rPr>
        <sz val="12"/>
        <rFont val="方正仿宋_GBK"/>
        <charset val="134"/>
      </rPr>
      <t>4年11月30日前将出让信息录入土地市场动态监测与监管系统，并与企业签订土地出让合同。</t>
    </r>
  </si>
  <si>
    <t>勐海县自然资源局杨如春、勐海县住房和城乡建设局谭忠明、勐海县投资促进局李玲、勐海县政务服务管理局符娅玲、勐海镇人民政府岩三来</t>
  </si>
  <si>
    <t>云南省自然资源厅关于勐海县2018年度第七批次城镇建设（土地全域督察整改）农用地转用及土地征收的批复</t>
  </si>
  <si>
    <t>佛海华庭旁</t>
  </si>
  <si>
    <t>已征收，道路基础设施不到位。</t>
  </si>
  <si>
    <t>一是于2024年7月30日前由县住房和建设局牵头加快完善配套基础设施；二是于2024年8月30前由县投资促进局加快完成招商引资；三是于2024年9月30日前由县自然资源局完成供地方案报批工作；四是于2024年10月30日前由县政府采购和出让中心做好土地挂牌、拍卖工作；五是土地成交后由县自然资源局于2024年11月30日前将出让信息录入土地市场动态监测与监管系统，并与企业签订土地出让合同。</t>
  </si>
  <si>
    <t>南糯山村民委员会半坡新寨村民小组</t>
  </si>
  <si>
    <t>已征收，港埠驾校，企业缺乏资金。</t>
  </si>
  <si>
    <t>一是由县自然资源局和格朗和乡督促企业加快筹集资金；二是于2024年5月30日前由县政府采购和出让中心做好土地挂牌、拍卖工作；三是土地成交后由县自然资源局于2024年6月30日前将出让信息录入土地市场动态监测与监管系统，并与企业签订土地出让合同。</t>
  </si>
  <si>
    <t>勐海县自然资源局杨如春、勐海县政务服务管理局符娅玲、格朗和乡人民政府王丹</t>
  </si>
  <si>
    <t>已征收，协议出让电力公司，地块建有房屋。</t>
  </si>
  <si>
    <t>一是由县自然资源局和打洛镇督促企业加快筹集资金；二是于2024年4月30日前由打洛镇协调做好征地补偿事宜；三是于2024年5月30日前由县政府采购和出让中心做好土地挂牌、拍卖工作；四是土地成交后由县自然资源局于2024年6月30日前将出让信息录入土地市场动态监测与监管系统，并与企业签订土地出让合同。</t>
  </si>
  <si>
    <t>云南省自然资源厅关于勐海县2021年度第二批次城镇建设农用地转用
及土地征收的批复</t>
  </si>
  <si>
    <t>景龙村民委员景龙第一、第二、第三、第四村民小组</t>
  </si>
  <si>
    <t>已征收，佛海一街，预留安置用地。</t>
  </si>
  <si>
    <t>曼短村民委员会曼见村民小组</t>
  </si>
  <si>
    <t>已征收，中茶项目，计划以“标准地”出让</t>
  </si>
  <si>
    <t>一是由云南勐海产业园区和县投资促进局于2024年4月30日前加快完成招商引资；二是由县自然资源局和云南勐海产业园区于2024年5月30日前加快完地块前期基础开发工作；三是于2024年7月30日前由县自然资源局完成供地方案报批工作；四是于2024年8月30日前由县政府采购和出让中心做好土地挂牌、拍卖工作；五是土地成交后由县自然资源局于2024年9月30日前将出让信息录入土地市场动态监测与监管系统，并与企业签订土地出让合同。</t>
  </si>
  <si>
    <t>勐海县自然资源局杨如春、勐海县投资促进局李玲、勐海县政务服务管理局符娅玲、云南勐海产业园区袁再翔、勐海镇人民政府岩三来</t>
  </si>
  <si>
    <t>附表3</t>
  </si>
  <si>
    <t>勐海县2009年—2023年批而未供处置责任清单（加快土地征收处置）</t>
  </si>
  <si>
    <t>云南省国土资源厅勐海县2013年度第一批城镇建设用地的批复</t>
  </si>
  <si>
    <t>勐海县工业园区路口对面（曼尾村民委员会曼尾村民小组）</t>
  </si>
  <si>
    <t>未征地，正在展开群众工作。</t>
  </si>
  <si>
    <t>一是于2024年5月30日前由县财政局结合土地出让金收入完成情况做好征地资金保障；二是于2024年6月30日前由勐海镇组织完成土地征收工作；三是于2024年7月30日前由县自然资源局完成供地方案报批工作；四是于2024年8月30日前由县政府采购和出让中心做好土地挂牌工作；五是土地成交后由县自然资源局于2024年9月30日前将出让信息录入土地市场动态监测与监管系统，并与企业签订土地出让合同。</t>
  </si>
  <si>
    <t>勐海县自然资源局杨如春、勐海县财政局欧蓉、勐海县政务服务管理局符娅玲、云南勐海产业园区袁再翔、勐海镇人民政府岩三来</t>
  </si>
  <si>
    <t>打洛镇打洛村委会城子小组</t>
  </si>
  <si>
    <t>一是于2024年5月30日前由县财政局结合土地出让金收入完成情况做好征地资金保障；二是于2024年6月30日前由打洛镇组织完成土地征收工作；三是于2024年7月30日前由县自然资源局完成供地方案报批工作；四是于2024年8月30日前由县政府采购和出让中心做好土地挂牌工作；五是土地成交后由县自然资源局于2024年9月30日前将出让信息录入土地市场动态监测与监管系统，并与企业签订土地出让合同。</t>
  </si>
  <si>
    <t>勐海县自然资源局杨如春、勐海县财政局欧蓉、勐海县政务服务管理局符娅玲、打洛镇人民政府陈鹏</t>
  </si>
  <si>
    <t>曼尾农贸市场北边</t>
  </si>
  <si>
    <t>未征地，道路贯穿，部分被占用。</t>
  </si>
  <si>
    <t>一是于2024年4月30日前由“两违办”完成违法用地查处；二是于2024年5月30日前由县财政局结合土地出让金收入完成情况做好征地资金保障；三是于2024年6月30日由勐海镇牵头完成征地工作；四是于2024年7月30日前由县自然资源局完成供地方案报批工作；五是于2024年8月30日前由县政府采购和出让中心做好土地挂牌工作；六是于2024年9月30日前将出让信息录入土地市场动态监测与监管系统，并与用地单位签订土地出让合同。</t>
  </si>
  <si>
    <t>勐海镇曼尾农贸市场</t>
  </si>
  <si>
    <t>达成协议，正在组织展开征地工作。</t>
  </si>
  <si>
    <t>一是于2024年4月30日前由县自然资源局和勐海镇联合完成征地补偿工作，县财政局结合土地出让金收入完成情况做好征地资金保障；二于2024年6月30日前由县自然资源局完成供地方案报批工作；三是于2024年7月30日前由县政府采购和出让中心做好土地挂牌工作；四是土地成交后由县自然资源局于2024年8月30日前将出让信息录入土地市场动态监测与监管系统，并与企业签订土地出让合同。</t>
  </si>
  <si>
    <t>云南省国土资源厅勐海县2015年度第一批城镇建设用地的批复</t>
  </si>
  <si>
    <t>布朗山乡曼囡村民委员会红旗村民小组</t>
  </si>
  <si>
    <t>一是于2024年5月30日前由县财政局结合土地出让金收入完成情况做好征地资金保障；二是于2024年6月30日前由布朗山乡组织完成土地征收工作；三是于2024年7月30日前由县自然资源局完成供地方案报批工作；四是于2024年8月30日前由县政府采购和出让中心做好土地挂牌工作；五是土地成交后由县自然资源局于2024年9月30日前将出让信息录入土地市场动态监测与监管系统，并与企业签订土地出让合同。</t>
  </si>
  <si>
    <t>勐海县自然资源局杨如春、勐海县财政局欧蓉、勐海县政务服务管理局符娅玲、布朗山乡人民政府张继昆</t>
  </si>
  <si>
    <t>勐海镇曼贺村委会曼景迈村民小组（班章茶厂）</t>
  </si>
  <si>
    <t>未批先建（已处罚），未征地。</t>
  </si>
  <si>
    <t>一是于2024年5月30日前由县财政局结合土地出让金收入完成情况做好征地资金保障；二是于2024年6月30日前由县自然资源局和勐海镇协调好人民群众完成征地工作；三是于2024年7月30日前由县自然资源局完成供地方案报批工作；四是于2024年8月30日前由县政府采购和出让中心做好土地挂牌、拍卖工作；五是土地成交后由县自然资源局于2024年9月30日前与企业签订土地出让合同，并将出让信息录入土地市场动态监测与监管系统。</t>
  </si>
  <si>
    <t>勐海县自然资源局杨如春、勐海县财政局欧蓉、勐海县政务服务管理局符娅玲、勐海镇人民政府岩三来</t>
  </si>
  <si>
    <t>勐海镇曼袄村委会曼袄村民小组大门旁（大益茶厂新区边角）</t>
  </si>
  <si>
    <t>边角地块，未征地。</t>
  </si>
  <si>
    <t>一是于2024年4月30日前由县自然资源局调整规划用途；二是于2024年6月30日前由勐海镇组织完成土地征收工作；三是于2024年7月30日前由县自然资源局完成供地方案报批工作；四是于2024年9月30日前划拨给县住房和城乡建设局并将划拨信息录入土地市场动态监测与监管系统。</t>
  </si>
  <si>
    <t>勐海县自然资源局杨如春、勐海县住房和城乡建设局谭忠明、勐海镇人民政府岩三来</t>
  </si>
  <si>
    <t>勐海镇曼袄村民委员会曼袄村民小组</t>
  </si>
  <si>
    <t>勐混镇贺开村民委员会</t>
  </si>
  <si>
    <t>一是于2024年5月30日前由县财政局结合土地出让金收入完成情况做好征地资金保障；二是于2024年6月30日前由勐混镇镇组织完成土地征收工作；三是于2024年7月30日前由县自然资源局完成供地方案报批工作；四是于2024年8月30日前由县政府采购和出让中心做好土地挂牌工作；五是土地成交后由县自然资源局于2024年9月30日前将出让信息录入土地市场动态监测与监管系统，并与企业签订土地出让合同。</t>
  </si>
  <si>
    <t>勐海县自然资源局杨如春、勐海县财政局欧蓉、勐海县政务服务管理局符娅玲、勐混镇人民政府陈强</t>
  </si>
  <si>
    <t>勐混镇曼国村民委员会曼打火村民小组（曼打火寨子对面）</t>
  </si>
  <si>
    <t>天伟小学对面</t>
  </si>
  <si>
    <t>未征地，部分被占用。</t>
  </si>
  <si>
    <t>一是于2024年4月30日前由“两违办”办完成违法用地查处；二是于2024年5月30日前由县财政局结合土地出让金收入完成情况做好征地资金保障；三是于2024年6月30日由勐海镇牵头完成征地工作；四是于2024年7月30日前由县自然资源局完成供地方案报批工作；五是于2024年8月30日前由县政府采购和出让中心做好土地挂牌工作；六是于2024年9月30日前将出让信息录入土地市场动态监测与监管系统，并与用地单位签订土地出让合同。</t>
  </si>
  <si>
    <t>附表4</t>
  </si>
  <si>
    <t>勐海县2009年—2023年批而未供处置责任清单（核销面积处置）</t>
  </si>
  <si>
    <t>勐海镇景龙村民委员会曼海村民小组（勐巴拉大门对面）</t>
  </si>
  <si>
    <t>未经农用地征转用报批，已办理土地证，将其纳入报批后无法在监管系统中下账。</t>
  </si>
  <si>
    <t>已将举证材料上报省厅，加强与上级部门对接，尽快给予下账。</t>
  </si>
  <si>
    <t>勐海县自然资源局杨如春</t>
  </si>
  <si>
    <t>勐混镇人民政府旁</t>
  </si>
  <si>
    <t>云南省国土资源厅关于勐海县2010年度年度第二批城市建设农用地转用及土地征收的批复</t>
  </si>
  <si>
    <t>勐海镇</t>
  </si>
  <si>
    <t>附表5</t>
  </si>
  <si>
    <t>勐海县2009年—2023年批而未供处置责任清单（加快录入系统销号处置）</t>
  </si>
  <si>
    <t>已供地，待录入系统处置销号。</t>
  </si>
  <si>
    <t>于2024年3月30日前由县自然资源局收集土地供应相关材料及时录入系统进行销号。</t>
  </si>
  <si>
    <t>云南勐海牧工商茶叶进出口有限公司</t>
  </si>
  <si>
    <t>云南省自然资源厅关于勐海县2022年度第十四批次城镇建设农用地转用及土地征收的批复</t>
  </si>
  <si>
    <t>曼短村委会曼短村民小组</t>
  </si>
  <si>
    <t>曼真村委会曼打傣村民小组</t>
  </si>
  <si>
    <t>云南省自然资源厅关于勐海县2022年度第十五批次城镇建设农用地转用及土地征收的批复</t>
  </si>
  <si>
    <t>勐海镇曼贺村民委员会曼贺村民小组</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</si>
</sst>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_);[Red]\(0.0000\)"/>
    <numFmt numFmtId="178" formatCode="0.0000;[Red]0.0000"/>
    <numFmt numFmtId="179" formatCode="0.0000_ "/>
  </numFmts>
  <fonts count="28">
    <font>
      <sz val="11"/>
      <color theme="1"/>
      <name val="宋体"/>
      <charset val="134"/>
      <scheme val="minor"/>
    </font>
    <font>
      <sz val="12"/>
      <name val="方正仿宋_GBK"/>
      <charset val="134"/>
    </font>
    <font>
      <sz val="12"/>
      <name val="方正小标宋_GBK"/>
      <charset val="134"/>
    </font>
    <font>
      <b/>
      <sz val="12"/>
      <name val="方正仿宋_GBK"/>
      <charset val="134"/>
    </font>
    <font>
      <sz val="16"/>
      <name val="方正仿宋_GBK"/>
      <charset val="134"/>
    </font>
    <font>
      <sz val="26"/>
      <name val="方正小标宋_GBK"/>
      <charset val="134"/>
    </font>
    <font>
      <sz val="12"/>
      <color theme="1"/>
      <name val="方正仿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i/>
      <sz val="12"/>
      <name val="方正仿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7"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8" applyNumberFormat="0" applyFill="0" applyAlignment="0" applyProtection="0">
      <alignment vertical="center"/>
    </xf>
    <xf numFmtId="0" fontId="13" fillId="0" borderId="8" applyNumberFormat="0" applyFill="0" applyAlignment="0" applyProtection="0">
      <alignment vertical="center"/>
    </xf>
    <xf numFmtId="0" fontId="14" fillId="0" borderId="9" applyNumberFormat="0" applyFill="0" applyAlignment="0" applyProtection="0">
      <alignment vertical="center"/>
    </xf>
    <xf numFmtId="0" fontId="14" fillId="0" borderId="0" applyNumberFormat="0" applyFill="0" applyBorder="0" applyAlignment="0" applyProtection="0">
      <alignment vertical="center"/>
    </xf>
    <xf numFmtId="0" fontId="15" fillId="3" borderId="10" applyNumberFormat="0" applyAlignment="0" applyProtection="0">
      <alignment vertical="center"/>
    </xf>
    <xf numFmtId="0" fontId="16" fillId="4" borderId="11" applyNumberFormat="0" applyAlignment="0" applyProtection="0">
      <alignment vertical="center"/>
    </xf>
    <xf numFmtId="0" fontId="17" fillId="4" borderId="10" applyNumberFormat="0" applyAlignment="0" applyProtection="0">
      <alignment vertical="center"/>
    </xf>
    <xf numFmtId="0" fontId="18" fillId="5" borderId="12" applyNumberFormat="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0" fillId="0" borderId="0">
      <alignment vertical="center"/>
    </xf>
    <xf numFmtId="0" fontId="26" fillId="0" borderId="0"/>
  </cellStyleXfs>
  <cellXfs count="3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Alignment="1">
      <alignment vertical="center"/>
    </xf>
    <xf numFmtId="0" fontId="3"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0" xfId="0" applyFont="1" applyFill="1">
      <alignment vertical="center"/>
    </xf>
    <xf numFmtId="0" fontId="4" fillId="0" borderId="0" xfId="0" applyFont="1" applyFill="1" applyBorder="1" applyAlignment="1">
      <alignment horizontal="left" vertical="center"/>
    </xf>
    <xf numFmtId="176" fontId="5" fillId="0" borderId="0"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176" fontId="1" fillId="0" borderId="5"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3" fillId="0" borderId="0" xfId="0" applyFont="1" applyFill="1" applyBorder="1" applyAlignment="1">
      <alignment vertical="center"/>
    </xf>
    <xf numFmtId="0" fontId="2" fillId="0" borderId="0" xfId="0" applyFont="1" applyFill="1">
      <alignment vertical="center"/>
    </xf>
    <xf numFmtId="178" fontId="1" fillId="0" borderId="1" xfId="0" applyNumberFormat="1" applyFont="1" applyFill="1" applyBorder="1" applyAlignment="1">
      <alignment horizontal="center" vertical="center" wrapText="1"/>
    </xf>
    <xf numFmtId="176" fontId="2" fillId="0" borderId="6" xfId="0" applyNumberFormat="1" applyFont="1" applyFill="1" applyBorder="1" applyAlignment="1">
      <alignment horizontal="center" vertical="center" wrapText="1"/>
    </xf>
    <xf numFmtId="176" fontId="2" fillId="0" borderId="5"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1" fillId="0" borderId="0" xfId="0" applyFont="1" applyFill="1" applyAlignment="1">
      <alignment horizontal="center" vertical="center"/>
    </xf>
    <xf numFmtId="177" fontId="1" fillId="0" borderId="1" xfId="50" applyNumberFormat="1" applyFont="1" applyFill="1" applyBorder="1" applyAlignment="1">
      <alignment horizontal="center" vertical="center" wrapText="1"/>
    </xf>
    <xf numFmtId="179" fontId="1" fillId="0" borderId="1" xfId="50"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5" fillId="0" borderId="0" xfId="0" applyFont="1" applyFill="1" applyBorder="1" applyAlignment="1">
      <alignment horizontal="center" vertical="center"/>
    </xf>
    <xf numFmtId="0" fontId="6" fillId="0" borderId="1" xfId="0" applyFont="1" applyBorder="1" applyAlignment="1">
      <alignment horizontal="center" vertical="center"/>
    </xf>
    <xf numFmtId="0" fontId="1" fillId="0" borderId="1" xfId="0"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Sheet1" xfId="50"/>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Q23"/>
  <sheetViews>
    <sheetView tabSelected="1" zoomScale="80" zoomScaleNormal="80" workbookViewId="0">
      <selection activeCell="F6" sqref="F6"/>
    </sheetView>
  </sheetViews>
  <sheetFormatPr defaultColWidth="9" defaultRowHeight="15.75"/>
  <cols>
    <col min="1" max="1" width="4.75" style="5" customWidth="1"/>
    <col min="2" max="2" width="6.46666666666667" style="5" customWidth="1"/>
    <col min="3" max="3" width="15.8666666666667" style="5" customWidth="1"/>
    <col min="4" max="4" width="9.7" style="5" customWidth="1"/>
    <col min="5" max="5" width="8.13333333333333" style="5" customWidth="1"/>
    <col min="6" max="6" width="9.2" style="5" customWidth="1"/>
    <col min="7" max="7" width="13.125" style="5" customWidth="1"/>
    <col min="8" max="8" width="8.13333333333333" style="5" customWidth="1"/>
    <col min="9" max="9" width="8.15" style="5" customWidth="1"/>
    <col min="10" max="10" width="10.8666666666667" style="5" customWidth="1"/>
    <col min="11" max="11" width="12.05" style="5" customWidth="1"/>
    <col min="12" max="12" width="36.05" style="5" customWidth="1"/>
    <col min="13" max="13" width="15.375" style="5"/>
    <col min="14" max="14" width="9.38333333333333" style="5"/>
    <col min="15" max="15" width="15.9" style="5" customWidth="1"/>
    <col min="16" max="16" width="11.3" style="5" customWidth="1"/>
    <col min="17" max="16384" width="9" style="5"/>
  </cols>
  <sheetData>
    <row r="1" s="5" customFormat="1" ht="20.25" spans="1:2">
      <c r="A1" s="7" t="s">
        <v>0</v>
      </c>
      <c r="B1" s="7"/>
    </row>
    <row r="2" s="36" customFormat="1" ht="40" customHeight="1" spans="1:16">
      <c r="A2" s="8" t="s">
        <v>1</v>
      </c>
      <c r="B2" s="8"/>
      <c r="C2" s="8"/>
      <c r="D2" s="8"/>
      <c r="E2" s="8"/>
      <c r="F2" s="8"/>
      <c r="G2" s="8"/>
      <c r="H2" s="8"/>
      <c r="I2" s="8"/>
      <c r="J2" s="8"/>
      <c r="K2" s="8"/>
      <c r="L2" s="8"/>
      <c r="M2" s="8"/>
      <c r="N2" s="8"/>
      <c r="O2" s="8"/>
      <c r="P2" s="8"/>
    </row>
    <row r="3" s="31" customFormat="1" ht="36" customHeight="1" spans="1:16">
      <c r="A3" s="9" t="s">
        <v>2</v>
      </c>
      <c r="B3" s="9" t="s">
        <v>3</v>
      </c>
      <c r="C3" s="9" t="s">
        <v>4</v>
      </c>
      <c r="D3" s="10" t="s">
        <v>5</v>
      </c>
      <c r="E3" s="10"/>
      <c r="F3" s="10" t="s">
        <v>6</v>
      </c>
      <c r="G3" s="10"/>
      <c r="H3" s="10" t="s">
        <v>7</v>
      </c>
      <c r="I3" s="10"/>
      <c r="J3" s="25" t="s">
        <v>8</v>
      </c>
      <c r="K3" s="11" t="s">
        <v>9</v>
      </c>
      <c r="L3" s="9" t="s">
        <v>10</v>
      </c>
      <c r="M3" s="9" t="s">
        <v>11</v>
      </c>
      <c r="N3" s="9" t="s">
        <v>12</v>
      </c>
      <c r="O3" s="9" t="s">
        <v>13</v>
      </c>
      <c r="P3" s="9" t="s">
        <v>14</v>
      </c>
    </row>
    <row r="4" s="31" customFormat="1" ht="37" customHeight="1" spans="1:16">
      <c r="A4" s="9"/>
      <c r="B4" s="9"/>
      <c r="C4" s="9"/>
      <c r="D4" s="11" t="s">
        <v>15</v>
      </c>
      <c r="E4" s="9" t="s">
        <v>16</v>
      </c>
      <c r="F4" s="11" t="s">
        <v>15</v>
      </c>
      <c r="G4" s="9" t="s">
        <v>16</v>
      </c>
      <c r="H4" s="11" t="s">
        <v>15</v>
      </c>
      <c r="I4" s="9" t="s">
        <v>16</v>
      </c>
      <c r="J4" s="26"/>
      <c r="K4" s="11"/>
      <c r="L4" s="9"/>
      <c r="M4" s="9"/>
      <c r="N4" s="9"/>
      <c r="O4" s="9"/>
      <c r="P4" s="9"/>
    </row>
    <row r="5" s="32" customFormat="1" ht="107" customHeight="1" spans="1:16">
      <c r="A5" s="12">
        <v>1</v>
      </c>
      <c r="B5" s="12" t="s">
        <v>17</v>
      </c>
      <c r="C5" s="12" t="s">
        <v>18</v>
      </c>
      <c r="D5" s="13">
        <v>22.3209</v>
      </c>
      <c r="E5" s="12">
        <f t="shared" ref="E5:I5" si="0">D5*15</f>
        <v>334.8135</v>
      </c>
      <c r="F5" s="13">
        <v>19.2828</v>
      </c>
      <c r="G5" s="12">
        <f t="shared" si="0"/>
        <v>289.242</v>
      </c>
      <c r="H5" s="13">
        <v>0.00086922021313</v>
      </c>
      <c r="I5" s="12">
        <f t="shared" si="0"/>
        <v>0.01303830319695</v>
      </c>
      <c r="J5" s="12" t="s">
        <v>19</v>
      </c>
      <c r="K5" s="12" t="s">
        <v>20</v>
      </c>
      <c r="L5" s="12" t="s">
        <v>21</v>
      </c>
      <c r="M5" s="19">
        <v>45473</v>
      </c>
      <c r="N5" s="12" t="s">
        <v>22</v>
      </c>
      <c r="O5" s="12" t="s">
        <v>23</v>
      </c>
      <c r="P5" s="37"/>
    </row>
    <row r="6" s="32" customFormat="1" ht="117" customHeight="1" spans="1:16">
      <c r="A6" s="12">
        <v>2</v>
      </c>
      <c r="B6" s="12" t="s">
        <v>17</v>
      </c>
      <c r="C6" s="12" t="s">
        <v>18</v>
      </c>
      <c r="D6" s="13">
        <v>22.3209</v>
      </c>
      <c r="E6" s="12">
        <f t="shared" ref="E6:I6" si="1">D6*15</f>
        <v>334.8135</v>
      </c>
      <c r="F6" s="13">
        <v>19.2828</v>
      </c>
      <c r="G6" s="12">
        <f t="shared" si="1"/>
        <v>289.242</v>
      </c>
      <c r="H6" s="13">
        <v>0.00456338411806</v>
      </c>
      <c r="I6" s="12">
        <f t="shared" si="1"/>
        <v>0.0684507617709</v>
      </c>
      <c r="J6" s="12" t="s">
        <v>19</v>
      </c>
      <c r="K6" s="12" t="s">
        <v>20</v>
      </c>
      <c r="L6" s="12" t="s">
        <v>21</v>
      </c>
      <c r="M6" s="19">
        <v>45473</v>
      </c>
      <c r="N6" s="12" t="s">
        <v>22</v>
      </c>
      <c r="O6" s="12" t="s">
        <v>23</v>
      </c>
      <c r="P6" s="37"/>
    </row>
    <row r="7" s="32" customFormat="1" ht="109" customHeight="1" spans="1:16">
      <c r="A7" s="12">
        <v>3</v>
      </c>
      <c r="B7" s="12" t="s">
        <v>17</v>
      </c>
      <c r="C7" s="12" t="s">
        <v>18</v>
      </c>
      <c r="D7" s="13">
        <v>22.3209</v>
      </c>
      <c r="E7" s="12">
        <f t="shared" ref="E7:I7" si="2">D7*15</f>
        <v>334.8135</v>
      </c>
      <c r="F7" s="13">
        <v>19.2828</v>
      </c>
      <c r="G7" s="12">
        <f t="shared" si="2"/>
        <v>289.242</v>
      </c>
      <c r="H7" s="13">
        <v>0.0319614252766</v>
      </c>
      <c r="I7" s="12">
        <f t="shared" si="2"/>
        <v>0.479421379149</v>
      </c>
      <c r="J7" s="12" t="s">
        <v>19</v>
      </c>
      <c r="K7" s="12" t="s">
        <v>20</v>
      </c>
      <c r="L7" s="12" t="s">
        <v>21</v>
      </c>
      <c r="M7" s="19">
        <v>45473</v>
      </c>
      <c r="N7" s="12" t="s">
        <v>22</v>
      </c>
      <c r="O7" s="12" t="s">
        <v>23</v>
      </c>
      <c r="P7" s="37"/>
    </row>
    <row r="8" s="32" customFormat="1" ht="107" customHeight="1" spans="1:16">
      <c r="A8" s="12">
        <v>4</v>
      </c>
      <c r="B8" s="12" t="s">
        <v>17</v>
      </c>
      <c r="C8" s="12" t="s">
        <v>18</v>
      </c>
      <c r="D8" s="13">
        <v>22.3209</v>
      </c>
      <c r="E8" s="12">
        <f t="shared" ref="E8:I8" si="3">D8*15</f>
        <v>334.8135</v>
      </c>
      <c r="F8" s="13">
        <v>19.2828</v>
      </c>
      <c r="G8" s="12">
        <f t="shared" si="3"/>
        <v>289.242</v>
      </c>
      <c r="H8" s="13">
        <v>0.040632096801</v>
      </c>
      <c r="I8" s="12">
        <f t="shared" si="3"/>
        <v>0.609481452015</v>
      </c>
      <c r="J8" s="12" t="s">
        <v>19</v>
      </c>
      <c r="K8" s="12" t="s">
        <v>20</v>
      </c>
      <c r="L8" s="12" t="s">
        <v>21</v>
      </c>
      <c r="M8" s="19">
        <v>45473</v>
      </c>
      <c r="N8" s="12" t="s">
        <v>22</v>
      </c>
      <c r="O8" s="12" t="s">
        <v>23</v>
      </c>
      <c r="P8" s="37"/>
    </row>
    <row r="9" s="32" customFormat="1" ht="109" customHeight="1" spans="1:16">
      <c r="A9" s="12">
        <v>5</v>
      </c>
      <c r="B9" s="12" t="s">
        <v>17</v>
      </c>
      <c r="C9" s="12" t="s">
        <v>24</v>
      </c>
      <c r="D9" s="13">
        <v>29.0961</v>
      </c>
      <c r="E9" s="12">
        <f t="shared" ref="E9:I9" si="4">D9*15</f>
        <v>436.4415</v>
      </c>
      <c r="F9" s="13">
        <v>27.2652</v>
      </c>
      <c r="G9" s="12">
        <f t="shared" si="4"/>
        <v>408.978</v>
      </c>
      <c r="H9" s="13">
        <v>0.937330999681</v>
      </c>
      <c r="I9" s="12">
        <f t="shared" si="4"/>
        <v>14.059964995215</v>
      </c>
      <c r="J9" s="12" t="s">
        <v>25</v>
      </c>
      <c r="K9" s="12" t="s">
        <v>26</v>
      </c>
      <c r="L9" s="12" t="s">
        <v>21</v>
      </c>
      <c r="M9" s="19">
        <v>45473</v>
      </c>
      <c r="N9" s="12" t="s">
        <v>22</v>
      </c>
      <c r="O9" s="12" t="s">
        <v>27</v>
      </c>
      <c r="P9" s="37"/>
    </row>
    <row r="10" s="32" customFormat="1" ht="110.25" spans="1:16">
      <c r="A10" s="12">
        <v>6</v>
      </c>
      <c r="B10" s="12" t="s">
        <v>17</v>
      </c>
      <c r="C10" s="12" t="s">
        <v>28</v>
      </c>
      <c r="D10" s="13">
        <v>60.4808</v>
      </c>
      <c r="E10" s="12">
        <f>D10*15</f>
        <v>907.212</v>
      </c>
      <c r="F10" s="13">
        <v>55.6866</v>
      </c>
      <c r="G10" s="12">
        <f>F10*15</f>
        <v>835.299</v>
      </c>
      <c r="H10" s="12">
        <v>0.0319</v>
      </c>
      <c r="I10" s="38">
        <f>H10*15</f>
        <v>0.4785</v>
      </c>
      <c r="J10" s="20" t="s">
        <v>25</v>
      </c>
      <c r="K10" s="13" t="s">
        <v>29</v>
      </c>
      <c r="L10" s="12" t="s">
        <v>30</v>
      </c>
      <c r="M10" s="19">
        <v>45412</v>
      </c>
      <c r="N10" s="12" t="s">
        <v>22</v>
      </c>
      <c r="O10" s="12" t="s">
        <v>31</v>
      </c>
      <c r="P10" s="37"/>
    </row>
    <row r="11" s="32" customFormat="1" ht="94.5" spans="1:16">
      <c r="A11" s="12">
        <v>7</v>
      </c>
      <c r="B11" s="12" t="s">
        <v>17</v>
      </c>
      <c r="C11" s="12" t="s">
        <v>32</v>
      </c>
      <c r="D11" s="13">
        <v>25.8395</v>
      </c>
      <c r="E11" s="12">
        <f t="shared" ref="E11:I11" si="5">D11*15</f>
        <v>387.5925</v>
      </c>
      <c r="F11" s="13">
        <v>24.11936</v>
      </c>
      <c r="G11" s="12">
        <f t="shared" si="5"/>
        <v>361.7904</v>
      </c>
      <c r="H11" s="13">
        <v>0.00178640392787</v>
      </c>
      <c r="I11" s="12">
        <f t="shared" si="5"/>
        <v>0.02679605891805</v>
      </c>
      <c r="J11" s="21" t="s">
        <v>33</v>
      </c>
      <c r="K11" s="12" t="s">
        <v>20</v>
      </c>
      <c r="L11" s="12" t="s">
        <v>21</v>
      </c>
      <c r="M11" s="19">
        <v>45473</v>
      </c>
      <c r="N11" s="12" t="s">
        <v>22</v>
      </c>
      <c r="O11" s="12" t="s">
        <v>23</v>
      </c>
      <c r="P11" s="37"/>
    </row>
    <row r="12" s="32" customFormat="1" ht="150" customHeight="1" spans="1:16">
      <c r="A12" s="12">
        <v>8</v>
      </c>
      <c r="B12" s="12" t="s">
        <v>17</v>
      </c>
      <c r="C12" s="12" t="s">
        <v>34</v>
      </c>
      <c r="D12" s="13">
        <v>27.454</v>
      </c>
      <c r="E12" s="12">
        <f t="shared" ref="E12:I12" si="6">D12*15</f>
        <v>411.81</v>
      </c>
      <c r="F12" s="13">
        <v>24.60763</v>
      </c>
      <c r="G12" s="12">
        <f t="shared" si="6"/>
        <v>369.11445</v>
      </c>
      <c r="H12" s="13">
        <v>0.0283079188528</v>
      </c>
      <c r="I12" s="12">
        <f t="shared" si="6"/>
        <v>0.424618782792</v>
      </c>
      <c r="J12" s="12" t="s">
        <v>35</v>
      </c>
      <c r="K12" s="12" t="s">
        <v>36</v>
      </c>
      <c r="L12" s="12" t="s">
        <v>37</v>
      </c>
      <c r="M12" s="19">
        <v>45503</v>
      </c>
      <c r="N12" s="12" t="s">
        <v>22</v>
      </c>
      <c r="O12" s="12" t="s">
        <v>38</v>
      </c>
      <c r="P12" s="37"/>
    </row>
    <row r="13" s="32" customFormat="1" ht="133" customHeight="1" spans="1:16">
      <c r="A13" s="12">
        <v>9</v>
      </c>
      <c r="B13" s="12" t="s">
        <v>17</v>
      </c>
      <c r="C13" s="12" t="s">
        <v>34</v>
      </c>
      <c r="D13" s="13">
        <v>27.454</v>
      </c>
      <c r="E13" s="12">
        <f t="shared" ref="E13:I13" si="7">D13*15</f>
        <v>411.81</v>
      </c>
      <c r="F13" s="13">
        <v>24.60763</v>
      </c>
      <c r="G13" s="12">
        <f t="shared" si="7"/>
        <v>369.11445</v>
      </c>
      <c r="H13" s="13">
        <v>0.0572591217464</v>
      </c>
      <c r="I13" s="12">
        <f t="shared" si="7"/>
        <v>0.858886826196</v>
      </c>
      <c r="J13" s="12" t="s">
        <v>25</v>
      </c>
      <c r="K13" s="12" t="s">
        <v>20</v>
      </c>
      <c r="L13" s="12" t="s">
        <v>39</v>
      </c>
      <c r="M13" s="19">
        <v>45473</v>
      </c>
      <c r="N13" s="12" t="s">
        <v>22</v>
      </c>
      <c r="O13" s="12" t="s">
        <v>31</v>
      </c>
      <c r="P13" s="37"/>
    </row>
    <row r="14" s="32" customFormat="1" ht="156" customHeight="1" spans="1:17">
      <c r="A14" s="12">
        <v>10</v>
      </c>
      <c r="B14" s="12" t="s">
        <v>17</v>
      </c>
      <c r="C14" s="12" t="s">
        <v>34</v>
      </c>
      <c r="D14" s="13">
        <v>27.454</v>
      </c>
      <c r="E14" s="12">
        <f t="shared" ref="E14:I14" si="8">D14*15</f>
        <v>411.81</v>
      </c>
      <c r="F14" s="13">
        <v>24.60763</v>
      </c>
      <c r="G14" s="12">
        <f t="shared" si="8"/>
        <v>369.11445</v>
      </c>
      <c r="H14" s="13">
        <v>0.0634</v>
      </c>
      <c r="I14" s="12">
        <f t="shared" si="8"/>
        <v>0.951</v>
      </c>
      <c r="J14" s="12" t="s">
        <v>40</v>
      </c>
      <c r="K14" s="12" t="s">
        <v>36</v>
      </c>
      <c r="L14" s="12" t="s">
        <v>37</v>
      </c>
      <c r="M14" s="19">
        <v>45503</v>
      </c>
      <c r="N14" s="12" t="s">
        <v>22</v>
      </c>
      <c r="O14" s="12" t="s">
        <v>41</v>
      </c>
      <c r="P14" s="37"/>
      <c r="Q14" s="35"/>
    </row>
    <row r="15" s="32" customFormat="1" ht="113" customHeight="1" spans="1:16">
      <c r="A15" s="12">
        <v>11</v>
      </c>
      <c r="B15" s="12" t="s">
        <v>17</v>
      </c>
      <c r="C15" s="12" t="s">
        <v>34</v>
      </c>
      <c r="D15" s="13">
        <v>27.454</v>
      </c>
      <c r="E15" s="12">
        <f t="shared" ref="E15:I15" si="9">D15*15</f>
        <v>411.81</v>
      </c>
      <c r="F15" s="13">
        <v>24.60763</v>
      </c>
      <c r="G15" s="12">
        <f t="shared" si="9"/>
        <v>369.11445</v>
      </c>
      <c r="H15" s="13">
        <v>0.00679419196784</v>
      </c>
      <c r="I15" s="12">
        <f t="shared" si="9"/>
        <v>0.1019128795176</v>
      </c>
      <c r="J15" s="12" t="s">
        <v>40</v>
      </c>
      <c r="K15" s="12" t="s">
        <v>42</v>
      </c>
      <c r="L15" s="12" t="s">
        <v>21</v>
      </c>
      <c r="M15" s="19">
        <v>45473</v>
      </c>
      <c r="N15" s="12" t="s">
        <v>22</v>
      </c>
      <c r="O15" s="12" t="s">
        <v>43</v>
      </c>
      <c r="P15" s="12"/>
    </row>
    <row r="16" s="32" customFormat="1" ht="110" customHeight="1" spans="1:17">
      <c r="A16" s="12">
        <v>12</v>
      </c>
      <c r="B16" s="12" t="s">
        <v>17</v>
      </c>
      <c r="C16" s="12" t="s">
        <v>34</v>
      </c>
      <c r="D16" s="13">
        <v>27.454</v>
      </c>
      <c r="E16" s="12">
        <f t="shared" ref="E16:I16" si="10">D16*15</f>
        <v>411.81</v>
      </c>
      <c r="F16" s="13">
        <v>24.60763</v>
      </c>
      <c r="G16" s="12">
        <f t="shared" si="10"/>
        <v>369.11445</v>
      </c>
      <c r="H16" s="13">
        <v>0.0673</v>
      </c>
      <c r="I16" s="12">
        <f t="shared" si="10"/>
        <v>1.0095</v>
      </c>
      <c r="J16" s="12" t="s">
        <v>44</v>
      </c>
      <c r="K16" s="12" t="s">
        <v>45</v>
      </c>
      <c r="L16" s="12" t="s">
        <v>21</v>
      </c>
      <c r="M16" s="19">
        <v>45473</v>
      </c>
      <c r="N16" s="12" t="s">
        <v>22</v>
      </c>
      <c r="O16" s="12" t="s">
        <v>23</v>
      </c>
      <c r="P16" s="12"/>
      <c r="Q16" s="35"/>
    </row>
    <row r="17" s="32" customFormat="1" ht="114" customHeight="1" spans="1:16">
      <c r="A17" s="12">
        <v>13</v>
      </c>
      <c r="B17" s="12" t="s">
        <v>17</v>
      </c>
      <c r="C17" s="12" t="s">
        <v>46</v>
      </c>
      <c r="D17" s="13">
        <v>1.0765</v>
      </c>
      <c r="E17" s="12">
        <f t="shared" ref="E17:I17" si="11">D17*15</f>
        <v>16.1475</v>
      </c>
      <c r="F17" s="13">
        <v>1.0677</v>
      </c>
      <c r="G17" s="12">
        <f t="shared" si="11"/>
        <v>16.0155</v>
      </c>
      <c r="H17" s="13">
        <f>D17-F17</f>
        <v>0.00879999999999992</v>
      </c>
      <c r="I17" s="12">
        <f t="shared" si="11"/>
        <v>0.131999999999999</v>
      </c>
      <c r="J17" s="21" t="s">
        <v>47</v>
      </c>
      <c r="K17" s="12" t="s">
        <v>48</v>
      </c>
      <c r="L17" s="12" t="s">
        <v>21</v>
      </c>
      <c r="M17" s="19">
        <v>45473</v>
      </c>
      <c r="N17" s="12" t="s">
        <v>22</v>
      </c>
      <c r="O17" s="12" t="s">
        <v>23</v>
      </c>
      <c r="P17" s="12"/>
    </row>
    <row r="18" s="32" customFormat="1" ht="114" customHeight="1" spans="1:17">
      <c r="A18" s="12">
        <v>14</v>
      </c>
      <c r="B18" s="12" t="s">
        <v>17</v>
      </c>
      <c r="C18" s="12" t="s">
        <v>49</v>
      </c>
      <c r="D18" s="13">
        <v>5.6669</v>
      </c>
      <c r="E18" s="12">
        <f t="shared" ref="E18:I18" si="12">D18*15</f>
        <v>85.0035</v>
      </c>
      <c r="F18" s="13">
        <v>4.634</v>
      </c>
      <c r="G18" s="12">
        <f t="shared" si="12"/>
        <v>69.51</v>
      </c>
      <c r="H18" s="13">
        <v>0.0713009767002</v>
      </c>
      <c r="I18" s="12">
        <f t="shared" si="12"/>
        <v>1.069514650503</v>
      </c>
      <c r="J18" s="21" t="s">
        <v>50</v>
      </c>
      <c r="K18" s="12" t="s">
        <v>51</v>
      </c>
      <c r="L18" s="12" t="s">
        <v>21</v>
      </c>
      <c r="M18" s="19">
        <v>45473</v>
      </c>
      <c r="N18" s="12" t="s">
        <v>22</v>
      </c>
      <c r="O18" s="12" t="s">
        <v>23</v>
      </c>
      <c r="P18" s="12"/>
      <c r="Q18" s="35"/>
    </row>
    <row r="19" s="32" customFormat="1" ht="114" customHeight="1" spans="1:16">
      <c r="A19" s="12">
        <v>15</v>
      </c>
      <c r="B19" s="12" t="s">
        <v>17</v>
      </c>
      <c r="C19" s="12" t="s">
        <v>52</v>
      </c>
      <c r="D19" s="13">
        <v>18.6279</v>
      </c>
      <c r="E19" s="12">
        <f t="shared" ref="E19:I19" si="13">D19*15</f>
        <v>279.4185</v>
      </c>
      <c r="F19" s="13">
        <v>13.3477</v>
      </c>
      <c r="G19" s="12">
        <f t="shared" si="13"/>
        <v>200.2155</v>
      </c>
      <c r="H19" s="13">
        <f>D19-F19</f>
        <v>5.2802</v>
      </c>
      <c r="I19" s="12">
        <f t="shared" si="13"/>
        <v>79.203</v>
      </c>
      <c r="J19" s="21" t="s">
        <v>53</v>
      </c>
      <c r="K19" s="12" t="s">
        <v>54</v>
      </c>
      <c r="L19" s="12" t="s">
        <v>55</v>
      </c>
      <c r="M19" s="19">
        <v>45473</v>
      </c>
      <c r="N19" s="12" t="s">
        <v>22</v>
      </c>
      <c r="O19" s="12" t="s">
        <v>38</v>
      </c>
      <c r="P19" s="37"/>
    </row>
    <row r="20" s="32" customFormat="1" ht="39" customHeight="1" spans="1:16">
      <c r="A20" s="14" t="s">
        <v>56</v>
      </c>
      <c r="B20" s="15"/>
      <c r="C20" s="16"/>
      <c r="D20" s="17"/>
      <c r="E20" s="17"/>
      <c r="F20" s="18">
        <f>SUM(F5:F19)</f>
        <v>326.28991</v>
      </c>
      <c r="G20" s="18">
        <f>SUM(G5:G19)</f>
        <v>4894.34865</v>
      </c>
      <c r="H20" s="18">
        <f>SUM(H5:H19)</f>
        <v>6.6324057392849</v>
      </c>
      <c r="I20" s="18">
        <f>SUM(I5:I19)</f>
        <v>99.4860860892735</v>
      </c>
      <c r="J20" s="17"/>
      <c r="K20" s="17"/>
      <c r="L20" s="17"/>
      <c r="M20" s="17"/>
      <c r="N20" s="17"/>
      <c r="O20" s="17"/>
      <c r="P20" s="17"/>
    </row>
    <row r="21" s="4" customFormat="1" ht="32" customHeight="1" spans="1:16">
      <c r="A21" s="5"/>
      <c r="B21" s="5"/>
      <c r="C21" s="5"/>
      <c r="D21" s="5"/>
      <c r="E21" s="5"/>
      <c r="F21" s="5"/>
      <c r="G21" s="5"/>
      <c r="H21" s="5"/>
      <c r="I21" s="5"/>
      <c r="J21" s="5"/>
      <c r="K21" s="5"/>
      <c r="L21" s="5"/>
      <c r="M21" s="5"/>
      <c r="N21" s="5"/>
      <c r="O21" s="5"/>
      <c r="P21" s="5"/>
    </row>
    <row r="23" spans="7:7">
      <c r="G23" s="5" t="s">
        <v>57</v>
      </c>
    </row>
  </sheetData>
  <mergeCells count="16">
    <mergeCell ref="A1:B1"/>
    <mergeCell ref="A2:P2"/>
    <mergeCell ref="D3:E3"/>
    <mergeCell ref="F3:G3"/>
    <mergeCell ref="H3:I3"/>
    <mergeCell ref="A20:C20"/>
    <mergeCell ref="A3:A4"/>
    <mergeCell ref="B3:B4"/>
    <mergeCell ref="C3:C4"/>
    <mergeCell ref="J3:J4"/>
    <mergeCell ref="K3:K4"/>
    <mergeCell ref="L3:L4"/>
    <mergeCell ref="M3:M4"/>
    <mergeCell ref="N3:N4"/>
    <mergeCell ref="O3:O4"/>
    <mergeCell ref="P3:P4"/>
  </mergeCells>
  <pageMargins left="0.472222222222222" right="0.432638888888889" top="0.511805555555556" bottom="0.472222222222222" header="0.5" footer="0.5"/>
  <pageSetup paperSize="9" scale="72"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Q21"/>
  <sheetViews>
    <sheetView zoomScale="80" zoomScaleNormal="80" topLeftCell="A19" workbookViewId="0">
      <selection activeCell="G20" sqref="G20"/>
    </sheetView>
  </sheetViews>
  <sheetFormatPr defaultColWidth="9" defaultRowHeight="15.75"/>
  <cols>
    <col min="1" max="1" width="4.75" style="5" customWidth="1"/>
    <col min="2" max="2" width="6.46666666666667" style="5" customWidth="1"/>
    <col min="3" max="3" width="15.8666666666667" style="5" customWidth="1"/>
    <col min="4" max="4" width="9.7" style="5" customWidth="1"/>
    <col min="5" max="5" width="8.13333333333333" style="5" customWidth="1"/>
    <col min="6" max="6" width="9.2" style="5" customWidth="1"/>
    <col min="7" max="7" width="13.125" style="5" customWidth="1"/>
    <col min="8" max="8" width="8.13333333333333" style="5" customWidth="1"/>
    <col min="9" max="9" width="8.15" style="5" customWidth="1"/>
    <col min="10" max="10" width="10.8666666666667" style="5" customWidth="1"/>
    <col min="11" max="11" width="12.05" style="5" customWidth="1"/>
    <col min="12" max="12" width="36.05" style="5" customWidth="1"/>
    <col min="13" max="13" width="17" style="5"/>
    <col min="14" max="14" width="9.38333333333333" style="5"/>
    <col min="15" max="15" width="15.9" style="5" customWidth="1"/>
    <col min="16" max="16" width="11.3" style="5" customWidth="1"/>
    <col min="17" max="16384" width="9" style="5"/>
  </cols>
  <sheetData>
    <row r="1" s="5" customFormat="1" ht="20.25" spans="1:2">
      <c r="A1" s="7" t="s">
        <v>58</v>
      </c>
      <c r="B1" s="7"/>
    </row>
    <row r="2" s="31" customFormat="1" ht="40" customHeight="1" spans="1:16">
      <c r="A2" s="8" t="s">
        <v>59</v>
      </c>
      <c r="B2" s="8"/>
      <c r="C2" s="8"/>
      <c r="D2" s="8"/>
      <c r="E2" s="8"/>
      <c r="F2" s="8"/>
      <c r="G2" s="8"/>
      <c r="H2" s="8"/>
      <c r="I2" s="8"/>
      <c r="J2" s="8"/>
      <c r="K2" s="8"/>
      <c r="L2" s="8"/>
      <c r="M2" s="8"/>
      <c r="N2" s="8"/>
      <c r="O2" s="8"/>
      <c r="P2" s="8"/>
    </row>
    <row r="3" s="31" customFormat="1" ht="33" customHeight="1" spans="1:16">
      <c r="A3" s="9" t="s">
        <v>2</v>
      </c>
      <c r="B3" s="9" t="s">
        <v>3</v>
      </c>
      <c r="C3" s="9" t="s">
        <v>4</v>
      </c>
      <c r="D3" s="10" t="s">
        <v>5</v>
      </c>
      <c r="E3" s="10"/>
      <c r="F3" s="10" t="s">
        <v>6</v>
      </c>
      <c r="G3" s="10"/>
      <c r="H3" s="10" t="s">
        <v>7</v>
      </c>
      <c r="I3" s="10"/>
      <c r="J3" s="10" t="s">
        <v>8</v>
      </c>
      <c r="K3" s="11" t="s">
        <v>9</v>
      </c>
      <c r="L3" s="9" t="s">
        <v>10</v>
      </c>
      <c r="M3" s="9" t="s">
        <v>11</v>
      </c>
      <c r="N3" s="9" t="s">
        <v>12</v>
      </c>
      <c r="O3" s="9" t="s">
        <v>13</v>
      </c>
      <c r="P3" s="9" t="s">
        <v>14</v>
      </c>
    </row>
    <row r="4" s="31" customFormat="1" ht="37" customHeight="1" spans="1:16">
      <c r="A4" s="9"/>
      <c r="B4" s="9"/>
      <c r="C4" s="9"/>
      <c r="D4" s="11" t="s">
        <v>15</v>
      </c>
      <c r="E4" s="9" t="s">
        <v>16</v>
      </c>
      <c r="F4" s="11" t="s">
        <v>15</v>
      </c>
      <c r="G4" s="9" t="s">
        <v>16</v>
      </c>
      <c r="H4" s="11" t="s">
        <v>15</v>
      </c>
      <c r="I4" s="9" t="s">
        <v>16</v>
      </c>
      <c r="J4" s="10"/>
      <c r="K4" s="11"/>
      <c r="L4" s="9"/>
      <c r="M4" s="9"/>
      <c r="N4" s="9"/>
      <c r="O4" s="9"/>
      <c r="P4" s="9"/>
    </row>
    <row r="5" s="32" customFormat="1" ht="160" customHeight="1" spans="1:16">
      <c r="A5" s="12">
        <v>1</v>
      </c>
      <c r="B5" s="12" t="s">
        <v>17</v>
      </c>
      <c r="C5" s="12" t="s">
        <v>60</v>
      </c>
      <c r="D5" s="13">
        <v>24.879</v>
      </c>
      <c r="E5" s="12">
        <f t="shared" ref="E5:I5" si="0">D5*15</f>
        <v>373.185</v>
      </c>
      <c r="F5" s="13">
        <v>23.3982</v>
      </c>
      <c r="G5" s="12">
        <f t="shared" si="0"/>
        <v>350.973</v>
      </c>
      <c r="H5" s="13">
        <v>1.0141</v>
      </c>
      <c r="I5" s="12">
        <f t="shared" si="0"/>
        <v>15.2115</v>
      </c>
      <c r="J5" s="12" t="s">
        <v>19</v>
      </c>
      <c r="K5" s="12" t="s">
        <v>61</v>
      </c>
      <c r="L5" s="12" t="s">
        <v>62</v>
      </c>
      <c r="M5" s="19">
        <v>45534</v>
      </c>
      <c r="N5" s="12" t="s">
        <v>22</v>
      </c>
      <c r="O5" s="12" t="s">
        <v>38</v>
      </c>
      <c r="P5" s="12"/>
    </row>
    <row r="6" s="32" customFormat="1" ht="160" customHeight="1" spans="1:16">
      <c r="A6" s="12">
        <v>2</v>
      </c>
      <c r="B6" s="12" t="s">
        <v>17</v>
      </c>
      <c r="C6" s="12" t="s">
        <v>18</v>
      </c>
      <c r="D6" s="13">
        <v>22.3209</v>
      </c>
      <c r="E6" s="12">
        <f t="shared" ref="E6:I6" si="1">D6*15</f>
        <v>334.8135</v>
      </c>
      <c r="F6" s="13">
        <v>19.2828</v>
      </c>
      <c r="G6" s="12">
        <f t="shared" si="1"/>
        <v>289.242</v>
      </c>
      <c r="H6" s="13">
        <v>2.62780601121821</v>
      </c>
      <c r="I6" s="12">
        <f t="shared" si="1"/>
        <v>39.4170901682731</v>
      </c>
      <c r="J6" s="12" t="s">
        <v>19</v>
      </c>
      <c r="K6" s="12" t="s">
        <v>61</v>
      </c>
      <c r="L6" s="12" t="s">
        <v>62</v>
      </c>
      <c r="M6" s="19">
        <v>45534</v>
      </c>
      <c r="N6" s="12" t="s">
        <v>22</v>
      </c>
      <c r="O6" s="12" t="s">
        <v>38</v>
      </c>
      <c r="P6" s="12"/>
    </row>
    <row r="7" s="32" customFormat="1" ht="160" customHeight="1" spans="1:16">
      <c r="A7" s="12">
        <v>3</v>
      </c>
      <c r="B7" s="12" t="s">
        <v>17</v>
      </c>
      <c r="C7" s="12" t="s">
        <v>18</v>
      </c>
      <c r="D7" s="13">
        <v>22.3209</v>
      </c>
      <c r="E7" s="12">
        <f t="shared" ref="E7:I7" si="2">D7*15</f>
        <v>334.8135</v>
      </c>
      <c r="F7" s="13">
        <v>19.2828</v>
      </c>
      <c r="G7" s="12">
        <f t="shared" si="2"/>
        <v>289.242</v>
      </c>
      <c r="H7" s="13">
        <v>0.185170389642</v>
      </c>
      <c r="I7" s="12">
        <f t="shared" si="2"/>
        <v>2.77755584463</v>
      </c>
      <c r="J7" s="12" t="s">
        <v>19</v>
      </c>
      <c r="K7" s="12" t="s">
        <v>63</v>
      </c>
      <c r="L7" s="12" t="s">
        <v>64</v>
      </c>
      <c r="M7" s="19">
        <v>45534</v>
      </c>
      <c r="N7" s="12" t="s">
        <v>22</v>
      </c>
      <c r="O7" s="12" t="s">
        <v>65</v>
      </c>
      <c r="P7" s="12"/>
    </row>
    <row r="8" s="32" customFormat="1" ht="160" customHeight="1" spans="1:16">
      <c r="A8" s="12">
        <v>4</v>
      </c>
      <c r="B8" s="12" t="s">
        <v>17</v>
      </c>
      <c r="C8" s="12" t="s">
        <v>18</v>
      </c>
      <c r="D8" s="13">
        <v>22.3209</v>
      </c>
      <c r="E8" s="12">
        <f t="shared" ref="E8:I8" si="3">D8*15</f>
        <v>334.8135</v>
      </c>
      <c r="F8" s="13">
        <v>19.2828</v>
      </c>
      <c r="G8" s="12">
        <f t="shared" si="3"/>
        <v>289.242</v>
      </c>
      <c r="H8" s="13">
        <v>0.147097472731</v>
      </c>
      <c r="I8" s="12">
        <f t="shared" si="3"/>
        <v>2.206462090965</v>
      </c>
      <c r="J8" s="12" t="s">
        <v>19</v>
      </c>
      <c r="K8" s="12" t="s">
        <v>63</v>
      </c>
      <c r="L8" s="12" t="s">
        <v>64</v>
      </c>
      <c r="M8" s="19">
        <v>45534</v>
      </c>
      <c r="N8" s="12" t="s">
        <v>22</v>
      </c>
      <c r="O8" s="12" t="s">
        <v>65</v>
      </c>
      <c r="P8" s="12"/>
    </row>
    <row r="9" s="32" customFormat="1" ht="160" customHeight="1" spans="1:16">
      <c r="A9" s="12">
        <v>5</v>
      </c>
      <c r="B9" s="12" t="s">
        <v>17</v>
      </c>
      <c r="C9" s="12" t="s">
        <v>66</v>
      </c>
      <c r="D9" s="13">
        <v>34.9326</v>
      </c>
      <c r="E9" s="12">
        <f t="shared" ref="E9:I9" si="4">D9*15</f>
        <v>523.989</v>
      </c>
      <c r="F9" s="13">
        <v>32.1462</v>
      </c>
      <c r="G9" s="12">
        <f t="shared" si="4"/>
        <v>482.193</v>
      </c>
      <c r="H9" s="33">
        <v>0.600436792545</v>
      </c>
      <c r="I9" s="12">
        <f t="shared" si="4"/>
        <v>9.006551888175</v>
      </c>
      <c r="J9" s="34" t="s">
        <v>67</v>
      </c>
      <c r="K9" s="12" t="s">
        <v>63</v>
      </c>
      <c r="L9" s="12" t="s">
        <v>64</v>
      </c>
      <c r="M9" s="19">
        <v>45534</v>
      </c>
      <c r="N9" s="12" t="s">
        <v>22</v>
      </c>
      <c r="O9" s="12" t="s">
        <v>68</v>
      </c>
      <c r="P9" s="12"/>
    </row>
    <row r="10" s="32" customFormat="1" ht="160" customHeight="1" spans="1:16">
      <c r="A10" s="12">
        <v>6</v>
      </c>
      <c r="B10" s="12" t="s">
        <v>17</v>
      </c>
      <c r="C10" s="12" t="s">
        <v>69</v>
      </c>
      <c r="D10" s="13">
        <v>14.1027</v>
      </c>
      <c r="E10" s="12">
        <f t="shared" ref="E10:I10" si="5">D10*15</f>
        <v>211.5405</v>
      </c>
      <c r="F10" s="13">
        <v>8.6537</v>
      </c>
      <c r="G10" s="12">
        <f t="shared" si="5"/>
        <v>129.8055</v>
      </c>
      <c r="H10" s="24">
        <v>1.9645</v>
      </c>
      <c r="I10" s="12">
        <f t="shared" si="5"/>
        <v>29.4675</v>
      </c>
      <c r="J10" s="30" t="s">
        <v>70</v>
      </c>
      <c r="K10" s="12" t="s">
        <v>71</v>
      </c>
      <c r="L10" s="12" t="s">
        <v>72</v>
      </c>
      <c r="M10" s="19">
        <v>45473</v>
      </c>
      <c r="N10" s="12" t="s">
        <v>22</v>
      </c>
      <c r="O10" s="12" t="s">
        <v>31</v>
      </c>
      <c r="P10" s="12"/>
    </row>
    <row r="11" s="32" customFormat="1" ht="160" customHeight="1" spans="1:16">
      <c r="A11" s="12">
        <v>7</v>
      </c>
      <c r="B11" s="12" t="s">
        <v>17</v>
      </c>
      <c r="C11" s="12" t="s">
        <v>73</v>
      </c>
      <c r="D11" s="13">
        <v>34.3004</v>
      </c>
      <c r="E11" s="12">
        <f t="shared" ref="E11:I11" si="6">D11*15</f>
        <v>514.506</v>
      </c>
      <c r="F11" s="13">
        <v>32.4333</v>
      </c>
      <c r="G11" s="12">
        <f t="shared" si="6"/>
        <v>486.4995</v>
      </c>
      <c r="H11" s="13">
        <v>1</v>
      </c>
      <c r="I11" s="12">
        <f t="shared" si="6"/>
        <v>15</v>
      </c>
      <c r="J11" s="21" t="s">
        <v>74</v>
      </c>
      <c r="K11" s="12" t="s">
        <v>61</v>
      </c>
      <c r="L11" s="12" t="s">
        <v>75</v>
      </c>
      <c r="M11" s="19">
        <v>45626</v>
      </c>
      <c r="N11" s="12" t="s">
        <v>22</v>
      </c>
      <c r="O11" s="12" t="s">
        <v>38</v>
      </c>
      <c r="P11" s="12"/>
    </row>
    <row r="12" s="32" customFormat="1" ht="160" customHeight="1" spans="1:16">
      <c r="A12" s="12">
        <v>8</v>
      </c>
      <c r="B12" s="12" t="s">
        <v>17</v>
      </c>
      <c r="C12" s="12" t="s">
        <v>73</v>
      </c>
      <c r="D12" s="13">
        <v>34.3004</v>
      </c>
      <c r="E12" s="12">
        <f t="shared" ref="E12:I12" si="7">D12*15</f>
        <v>514.506</v>
      </c>
      <c r="F12" s="13">
        <v>32.4333</v>
      </c>
      <c r="G12" s="12">
        <f t="shared" si="7"/>
        <v>486.4995</v>
      </c>
      <c r="H12" s="13">
        <v>0.8671</v>
      </c>
      <c r="I12" s="12">
        <f t="shared" si="7"/>
        <v>13.0065</v>
      </c>
      <c r="J12" s="21" t="s">
        <v>76</v>
      </c>
      <c r="K12" s="12" t="s">
        <v>61</v>
      </c>
      <c r="L12" s="12" t="s">
        <v>75</v>
      </c>
      <c r="M12" s="19">
        <v>45626</v>
      </c>
      <c r="N12" s="12" t="s">
        <v>22</v>
      </c>
      <c r="O12" s="12" t="s">
        <v>38</v>
      </c>
      <c r="P12" s="12"/>
    </row>
    <row r="13" s="32" customFormat="1" ht="224" customHeight="1" spans="1:16">
      <c r="A13" s="12">
        <v>9</v>
      </c>
      <c r="B13" s="12" t="s">
        <v>17</v>
      </c>
      <c r="C13" s="12" t="s">
        <v>77</v>
      </c>
      <c r="D13" s="13">
        <v>11.1478</v>
      </c>
      <c r="E13" s="12">
        <f t="shared" ref="E13:I13" si="8">D13*15</f>
        <v>167.217</v>
      </c>
      <c r="F13" s="13">
        <v>9.83181</v>
      </c>
      <c r="G13" s="12">
        <f t="shared" si="8"/>
        <v>147.47715</v>
      </c>
      <c r="H13" s="13">
        <v>1.22047345984</v>
      </c>
      <c r="I13" s="12">
        <f t="shared" si="8"/>
        <v>18.3071018976</v>
      </c>
      <c r="J13" s="21" t="s">
        <v>78</v>
      </c>
      <c r="K13" s="12" t="s">
        <v>79</v>
      </c>
      <c r="L13" s="12" t="s">
        <v>80</v>
      </c>
      <c r="M13" s="19">
        <v>45626</v>
      </c>
      <c r="N13" s="12" t="s">
        <v>22</v>
      </c>
      <c r="O13" s="12" t="s">
        <v>81</v>
      </c>
      <c r="P13" s="12"/>
    </row>
    <row r="14" s="32" customFormat="1" ht="210" customHeight="1" spans="1:16">
      <c r="A14" s="12">
        <v>10</v>
      </c>
      <c r="B14" s="12" t="s">
        <v>17</v>
      </c>
      <c r="C14" s="12" t="s">
        <v>82</v>
      </c>
      <c r="D14" s="13">
        <v>6.5402</v>
      </c>
      <c r="E14" s="12">
        <f t="shared" ref="E14:I14" si="9">D14*15</f>
        <v>98.103</v>
      </c>
      <c r="F14" s="13">
        <v>6.3314</v>
      </c>
      <c r="G14" s="12">
        <f t="shared" si="9"/>
        <v>94.971</v>
      </c>
      <c r="H14" s="13">
        <f>D14-F14</f>
        <v>0.208799999999999</v>
      </c>
      <c r="I14" s="12">
        <f t="shared" si="9"/>
        <v>3.13199999999999</v>
      </c>
      <c r="J14" s="21" t="s">
        <v>83</v>
      </c>
      <c r="K14" s="12" t="s">
        <v>84</v>
      </c>
      <c r="L14" s="12" t="s">
        <v>85</v>
      </c>
      <c r="M14" s="19">
        <v>45626</v>
      </c>
      <c r="N14" s="12" t="s">
        <v>22</v>
      </c>
      <c r="O14" s="12" t="s">
        <v>81</v>
      </c>
      <c r="P14" s="12"/>
    </row>
    <row r="15" s="32" customFormat="1" ht="142" customHeight="1" spans="1:16">
      <c r="A15" s="12">
        <v>11</v>
      </c>
      <c r="B15" s="12" t="s">
        <v>17</v>
      </c>
      <c r="C15" s="12" t="s">
        <v>34</v>
      </c>
      <c r="D15" s="13">
        <v>27.454</v>
      </c>
      <c r="E15" s="12">
        <f t="shared" ref="E15:I15" si="10">D15*15</f>
        <v>411.81</v>
      </c>
      <c r="F15" s="13">
        <v>24.60763</v>
      </c>
      <c r="G15" s="12">
        <f t="shared" si="10"/>
        <v>369.11445</v>
      </c>
      <c r="H15" s="13">
        <v>1.40929660639</v>
      </c>
      <c r="I15" s="12">
        <f t="shared" si="10"/>
        <v>21.13944909585</v>
      </c>
      <c r="J15" s="12" t="s">
        <v>86</v>
      </c>
      <c r="K15" s="12" t="s">
        <v>87</v>
      </c>
      <c r="L15" s="12" t="s">
        <v>88</v>
      </c>
      <c r="M15" s="19">
        <v>45473</v>
      </c>
      <c r="N15" s="12" t="s">
        <v>22</v>
      </c>
      <c r="O15" s="12" t="s">
        <v>89</v>
      </c>
      <c r="P15" s="12"/>
    </row>
    <row r="16" s="32" customFormat="1" ht="170" customHeight="1" spans="1:17">
      <c r="A16" s="12">
        <v>12</v>
      </c>
      <c r="B16" s="12" t="s">
        <v>17</v>
      </c>
      <c r="C16" s="12" t="s">
        <v>34</v>
      </c>
      <c r="D16" s="13">
        <v>27.454</v>
      </c>
      <c r="E16" s="12">
        <f t="shared" ref="E16:I16" si="11">D16*15</f>
        <v>411.81</v>
      </c>
      <c r="F16" s="13">
        <v>24.60763</v>
      </c>
      <c r="G16" s="12">
        <f t="shared" si="11"/>
        <v>369.11445</v>
      </c>
      <c r="H16" s="13">
        <v>0.0821061647731</v>
      </c>
      <c r="I16" s="12">
        <f t="shared" si="11"/>
        <v>1.2315924715965</v>
      </c>
      <c r="J16" s="12" t="s">
        <v>40</v>
      </c>
      <c r="K16" s="12" t="s">
        <v>90</v>
      </c>
      <c r="L16" s="12" t="s">
        <v>91</v>
      </c>
      <c r="M16" s="19">
        <v>45473</v>
      </c>
      <c r="N16" s="12" t="s">
        <v>22</v>
      </c>
      <c r="O16" s="12" t="s">
        <v>41</v>
      </c>
      <c r="P16" s="12"/>
      <c r="Q16" s="35"/>
    </row>
    <row r="17" s="32" customFormat="1" ht="167" customHeight="1" spans="1:16">
      <c r="A17" s="12">
        <v>13</v>
      </c>
      <c r="B17" s="12" t="s">
        <v>17</v>
      </c>
      <c r="C17" s="12" t="s">
        <v>92</v>
      </c>
      <c r="D17" s="13">
        <v>27.9988</v>
      </c>
      <c r="E17" s="12">
        <f t="shared" ref="E17:I17" si="12">D17*15</f>
        <v>419.982</v>
      </c>
      <c r="F17" s="13">
        <v>21.0503</v>
      </c>
      <c r="G17" s="12">
        <f t="shared" si="12"/>
        <v>315.7545</v>
      </c>
      <c r="H17" s="13">
        <v>0.162309363048999</v>
      </c>
      <c r="I17" s="12">
        <f t="shared" si="12"/>
        <v>2.43464044573499</v>
      </c>
      <c r="J17" s="21" t="s">
        <v>93</v>
      </c>
      <c r="K17" s="12" t="s">
        <v>94</v>
      </c>
      <c r="L17" s="12" t="s">
        <v>62</v>
      </c>
      <c r="M17" s="19">
        <v>45534</v>
      </c>
      <c r="N17" s="12" t="s">
        <v>22</v>
      </c>
      <c r="O17" s="12" t="s">
        <v>38</v>
      </c>
      <c r="P17" s="12"/>
    </row>
    <row r="18" s="32" customFormat="1" ht="167" customHeight="1" spans="1:16">
      <c r="A18" s="12">
        <v>14</v>
      </c>
      <c r="B18" s="12" t="s">
        <v>17</v>
      </c>
      <c r="C18" s="12" t="s">
        <v>92</v>
      </c>
      <c r="D18" s="13">
        <v>27.9988</v>
      </c>
      <c r="E18" s="12">
        <f t="shared" ref="E18:I18" si="13">D18*15</f>
        <v>419.982</v>
      </c>
      <c r="F18" s="13">
        <v>21.0503</v>
      </c>
      <c r="G18" s="12">
        <f t="shared" si="13"/>
        <v>315.7545</v>
      </c>
      <c r="H18" s="13">
        <v>0.110484686501</v>
      </c>
      <c r="I18" s="12">
        <f t="shared" si="13"/>
        <v>1.657270297515</v>
      </c>
      <c r="J18" s="21" t="s">
        <v>93</v>
      </c>
      <c r="K18" s="12" t="s">
        <v>94</v>
      </c>
      <c r="L18" s="12" t="s">
        <v>62</v>
      </c>
      <c r="M18" s="19">
        <v>45534</v>
      </c>
      <c r="N18" s="12" t="s">
        <v>22</v>
      </c>
      <c r="O18" s="12" t="s">
        <v>38</v>
      </c>
      <c r="P18" s="12"/>
    </row>
    <row r="19" s="32" customFormat="1" ht="218" customHeight="1" spans="1:16">
      <c r="A19" s="12">
        <v>15</v>
      </c>
      <c r="B19" s="12" t="s">
        <v>17</v>
      </c>
      <c r="C19" s="12" t="s">
        <v>92</v>
      </c>
      <c r="D19" s="13">
        <v>27.9988</v>
      </c>
      <c r="E19" s="12">
        <f t="shared" ref="E19:I19" si="14">D19*15</f>
        <v>419.982</v>
      </c>
      <c r="F19" s="13">
        <v>21.0503</v>
      </c>
      <c r="G19" s="12">
        <f t="shared" si="14"/>
        <v>315.7545</v>
      </c>
      <c r="H19" s="13">
        <v>6.67570595045</v>
      </c>
      <c r="I19" s="12">
        <f t="shared" si="14"/>
        <v>100.13558925675</v>
      </c>
      <c r="J19" s="21" t="s">
        <v>95</v>
      </c>
      <c r="K19" s="12" t="s">
        <v>96</v>
      </c>
      <c r="L19" s="12" t="s">
        <v>97</v>
      </c>
      <c r="M19" s="19">
        <v>45565</v>
      </c>
      <c r="N19" s="12" t="s">
        <v>22</v>
      </c>
      <c r="O19" s="12" t="s">
        <v>98</v>
      </c>
      <c r="P19" s="12"/>
    </row>
    <row r="20" s="32" customFormat="1" ht="163" customHeight="1" spans="1:17">
      <c r="A20" s="12">
        <v>16</v>
      </c>
      <c r="B20" s="12" t="s">
        <v>17</v>
      </c>
      <c r="C20" s="12" t="s">
        <v>49</v>
      </c>
      <c r="D20" s="13">
        <v>5.6669</v>
      </c>
      <c r="E20" s="12">
        <f t="shared" ref="E20:I20" si="15">D20*15</f>
        <v>85.0035</v>
      </c>
      <c r="F20" s="13">
        <v>4.634</v>
      </c>
      <c r="G20" s="12">
        <f t="shared" si="15"/>
        <v>69.51</v>
      </c>
      <c r="H20" s="13">
        <v>0.7065990232998</v>
      </c>
      <c r="I20" s="12">
        <f t="shared" si="15"/>
        <v>10.598985349497</v>
      </c>
      <c r="J20" s="21" t="s">
        <v>50</v>
      </c>
      <c r="K20" s="12" t="s">
        <v>61</v>
      </c>
      <c r="L20" s="12" t="s">
        <v>62</v>
      </c>
      <c r="M20" s="19">
        <v>45534</v>
      </c>
      <c r="N20" s="12" t="s">
        <v>22</v>
      </c>
      <c r="O20" s="12" t="s">
        <v>38</v>
      </c>
      <c r="P20" s="12"/>
      <c r="Q20" s="35"/>
    </row>
    <row r="21" s="4" customFormat="1" ht="40" customHeight="1" spans="1:16">
      <c r="A21" s="14" t="s">
        <v>56</v>
      </c>
      <c r="B21" s="15"/>
      <c r="C21" s="16"/>
      <c r="D21" s="17"/>
      <c r="E21" s="17"/>
      <c r="F21" s="18">
        <f>SUM(F5:F20)</f>
        <v>320.07647</v>
      </c>
      <c r="G21" s="18">
        <f>SUM(G5:G20)</f>
        <v>4801.14705</v>
      </c>
      <c r="H21" s="18">
        <f>SUM(H5:H20)</f>
        <v>18.9819859204391</v>
      </c>
      <c r="I21" s="18">
        <f>SUM(I5:I20)</f>
        <v>284.729788806587</v>
      </c>
      <c r="J21" s="17"/>
      <c r="K21" s="17"/>
      <c r="L21" s="17"/>
      <c r="M21" s="17"/>
      <c r="N21" s="17"/>
      <c r="O21" s="17"/>
      <c r="P21" s="17"/>
    </row>
  </sheetData>
  <mergeCells count="16">
    <mergeCell ref="A1:B1"/>
    <mergeCell ref="A2:P2"/>
    <mergeCell ref="D3:E3"/>
    <mergeCell ref="F3:G3"/>
    <mergeCell ref="H3:I3"/>
    <mergeCell ref="A21:C21"/>
    <mergeCell ref="A3:A4"/>
    <mergeCell ref="B3:B4"/>
    <mergeCell ref="C3:C4"/>
    <mergeCell ref="J3:J4"/>
    <mergeCell ref="K3:K4"/>
    <mergeCell ref="L3:L4"/>
    <mergeCell ref="M3:M4"/>
    <mergeCell ref="N3:N4"/>
    <mergeCell ref="O3:O4"/>
    <mergeCell ref="P3:P4"/>
  </mergeCells>
  <pageMargins left="0.472222222222222" right="0.432638888888889" top="0.511805555555556" bottom="0.472222222222222" header="0.5" footer="0.5"/>
  <pageSetup paperSize="9" scale="76"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XFD61"/>
  <sheetViews>
    <sheetView zoomScale="80" zoomScaleNormal="80" topLeftCell="A27" workbookViewId="0">
      <selection activeCell="H28" sqref="H28"/>
    </sheetView>
  </sheetViews>
  <sheetFormatPr defaultColWidth="9" defaultRowHeight="15.75"/>
  <cols>
    <col min="1" max="1" width="4.75" style="1" customWidth="1"/>
    <col min="2" max="2" width="6.46666666666667" style="1" customWidth="1"/>
    <col min="3" max="3" width="15.8666666666667" style="1" customWidth="1"/>
    <col min="4" max="4" width="9.7" style="1" customWidth="1"/>
    <col min="5" max="5" width="8.13333333333333" style="1" customWidth="1"/>
    <col min="6" max="6" width="9.2" style="1" customWidth="1"/>
    <col min="7" max="7" width="13.125" style="1" customWidth="1"/>
    <col min="8" max="8" width="8.13333333333333" style="5" customWidth="1"/>
    <col min="9" max="9" width="15.875" style="1" customWidth="1"/>
    <col min="10" max="10" width="10.8666666666667" style="1" customWidth="1"/>
    <col min="11" max="11" width="12.05" style="1" customWidth="1"/>
    <col min="12" max="12" width="36.05" style="1" customWidth="1"/>
    <col min="13" max="13" width="15.25" style="1"/>
    <col min="14" max="14" width="9.38333333333333" style="1"/>
    <col min="15" max="15" width="15.9" style="1" customWidth="1"/>
    <col min="16" max="16" width="11.3" style="1" customWidth="1"/>
    <col min="17" max="16383" width="9" style="1"/>
    <col min="16384" max="16384" width="9" style="6"/>
  </cols>
  <sheetData>
    <row r="1" s="1" customFormat="1" ht="20.25" spans="1:8">
      <c r="A1" s="7" t="s">
        <v>99</v>
      </c>
      <c r="B1" s="7"/>
      <c r="H1" s="5"/>
    </row>
    <row r="2" s="2" customFormat="1" ht="40" customHeight="1" spans="1:16384">
      <c r="A2" s="8" t="s">
        <v>100</v>
      </c>
      <c r="B2" s="8"/>
      <c r="C2" s="8"/>
      <c r="D2" s="8"/>
      <c r="E2" s="8"/>
      <c r="F2" s="8"/>
      <c r="G2" s="8"/>
      <c r="H2" s="8"/>
      <c r="I2" s="8"/>
      <c r="J2" s="8"/>
      <c r="K2" s="8"/>
      <c r="L2" s="8"/>
      <c r="M2" s="8"/>
      <c r="N2" s="8"/>
      <c r="O2" s="8"/>
      <c r="P2" s="8"/>
      <c r="XFD2" s="23"/>
    </row>
    <row r="3" s="2" customFormat="1" ht="36" customHeight="1" spans="1:16384">
      <c r="A3" s="9" t="s">
        <v>2</v>
      </c>
      <c r="B3" s="9" t="s">
        <v>3</v>
      </c>
      <c r="C3" s="9" t="s">
        <v>4</v>
      </c>
      <c r="D3" s="10" t="s">
        <v>5</v>
      </c>
      <c r="E3" s="10"/>
      <c r="F3" s="10" t="s">
        <v>6</v>
      </c>
      <c r="G3" s="10"/>
      <c r="H3" s="10" t="s">
        <v>7</v>
      </c>
      <c r="I3" s="10"/>
      <c r="J3" s="25" t="s">
        <v>8</v>
      </c>
      <c r="K3" s="11" t="s">
        <v>9</v>
      </c>
      <c r="L3" s="9" t="s">
        <v>10</v>
      </c>
      <c r="M3" s="9" t="s">
        <v>11</v>
      </c>
      <c r="N3" s="9" t="s">
        <v>12</v>
      </c>
      <c r="O3" s="9" t="s">
        <v>13</v>
      </c>
      <c r="P3" s="9" t="s">
        <v>14</v>
      </c>
      <c r="XFD3" s="23"/>
    </row>
    <row r="4" s="2" customFormat="1" ht="37" customHeight="1" spans="1:16384">
      <c r="A4" s="9"/>
      <c r="B4" s="9"/>
      <c r="C4" s="9"/>
      <c r="D4" s="11" t="s">
        <v>15</v>
      </c>
      <c r="E4" s="9" t="s">
        <v>16</v>
      </c>
      <c r="F4" s="11" t="s">
        <v>15</v>
      </c>
      <c r="G4" s="9" t="s">
        <v>16</v>
      </c>
      <c r="H4" s="11" t="s">
        <v>15</v>
      </c>
      <c r="I4" s="9" t="s">
        <v>16</v>
      </c>
      <c r="J4" s="26"/>
      <c r="K4" s="11"/>
      <c r="L4" s="9"/>
      <c r="M4" s="9"/>
      <c r="N4" s="9"/>
      <c r="O4" s="9"/>
      <c r="P4" s="9"/>
      <c r="XFD4" s="23"/>
    </row>
    <row r="5" s="3" customFormat="1" ht="198" customHeight="1" spans="1:16384">
      <c r="A5" s="12">
        <v>1</v>
      </c>
      <c r="B5" s="12" t="s">
        <v>17</v>
      </c>
      <c r="C5" s="12" t="s">
        <v>101</v>
      </c>
      <c r="D5" s="13">
        <v>24.9448</v>
      </c>
      <c r="E5" s="12">
        <f t="shared" ref="E5:I5" si="0">D5*15</f>
        <v>374.172</v>
      </c>
      <c r="F5" s="13">
        <v>23.7283</v>
      </c>
      <c r="G5" s="12">
        <f t="shared" si="0"/>
        <v>355.9245</v>
      </c>
      <c r="H5" s="13">
        <v>0.333315462751</v>
      </c>
      <c r="I5" s="12">
        <f t="shared" si="0"/>
        <v>4.999731941265</v>
      </c>
      <c r="J5" s="20" t="s">
        <v>102</v>
      </c>
      <c r="K5" s="13" t="s">
        <v>103</v>
      </c>
      <c r="L5" s="27" t="s">
        <v>104</v>
      </c>
      <c r="M5" s="19">
        <v>45565</v>
      </c>
      <c r="N5" s="12" t="s">
        <v>22</v>
      </c>
      <c r="O5" s="12" t="s">
        <v>105</v>
      </c>
      <c r="P5" s="12"/>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6"/>
    </row>
    <row r="6" s="3" customFormat="1" ht="199" customHeight="1" spans="1:16384">
      <c r="A6" s="12">
        <v>2</v>
      </c>
      <c r="B6" s="12" t="s">
        <v>17</v>
      </c>
      <c r="C6" s="12" t="s">
        <v>101</v>
      </c>
      <c r="D6" s="13">
        <v>24.9448</v>
      </c>
      <c r="E6" s="12">
        <f t="shared" ref="E6:I6" si="1">D6*15</f>
        <v>374.172</v>
      </c>
      <c r="F6" s="13">
        <v>23.7283</v>
      </c>
      <c r="G6" s="12">
        <f t="shared" si="1"/>
        <v>355.9245</v>
      </c>
      <c r="H6" s="13">
        <v>0.513103081125</v>
      </c>
      <c r="I6" s="12">
        <f t="shared" si="1"/>
        <v>7.696546216875</v>
      </c>
      <c r="J6" s="20" t="s">
        <v>106</v>
      </c>
      <c r="K6" s="12" t="s">
        <v>103</v>
      </c>
      <c r="L6" s="27" t="s">
        <v>107</v>
      </c>
      <c r="M6" s="19">
        <v>45565</v>
      </c>
      <c r="N6" s="12" t="s">
        <v>22</v>
      </c>
      <c r="O6" s="12" t="s">
        <v>108</v>
      </c>
      <c r="P6" s="12"/>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6"/>
    </row>
    <row r="7" s="3" customFormat="1" ht="216" customHeight="1" spans="1:16384">
      <c r="A7" s="12">
        <v>3</v>
      </c>
      <c r="B7" s="12" t="s">
        <v>17</v>
      </c>
      <c r="C7" s="12" t="s">
        <v>24</v>
      </c>
      <c r="D7" s="13">
        <v>29.0961</v>
      </c>
      <c r="E7" s="12">
        <f t="shared" ref="E7:I7" si="2">D7*15</f>
        <v>436.4415</v>
      </c>
      <c r="F7" s="13">
        <v>27.2652</v>
      </c>
      <c r="G7" s="12">
        <f t="shared" si="2"/>
        <v>408.978</v>
      </c>
      <c r="H7" s="13">
        <v>0.512568773584</v>
      </c>
      <c r="I7" s="12">
        <f t="shared" si="2"/>
        <v>7.68853160376</v>
      </c>
      <c r="J7" s="12" t="s">
        <v>109</v>
      </c>
      <c r="K7" s="12" t="s">
        <v>110</v>
      </c>
      <c r="L7" s="27" t="s">
        <v>111</v>
      </c>
      <c r="M7" s="19">
        <v>45565</v>
      </c>
      <c r="N7" s="12" t="s">
        <v>22</v>
      </c>
      <c r="O7" s="12" t="s">
        <v>105</v>
      </c>
      <c r="P7" s="12"/>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6"/>
    </row>
    <row r="8" s="3" customFormat="1" ht="196" customHeight="1" spans="1:16384">
      <c r="A8" s="12">
        <v>4</v>
      </c>
      <c r="B8" s="12" t="s">
        <v>17</v>
      </c>
      <c r="C8" s="12" t="s">
        <v>24</v>
      </c>
      <c r="D8" s="13">
        <v>29.0961</v>
      </c>
      <c r="E8" s="12">
        <f t="shared" ref="E8:I8" si="3">D8*15</f>
        <v>436.4415</v>
      </c>
      <c r="F8" s="13">
        <v>27.2652</v>
      </c>
      <c r="G8" s="12">
        <f t="shared" si="3"/>
        <v>408.978</v>
      </c>
      <c r="H8" s="13">
        <v>0.381000226735</v>
      </c>
      <c r="I8" s="12">
        <f t="shared" si="3"/>
        <v>5.715003401025</v>
      </c>
      <c r="J8" s="28" t="s">
        <v>112</v>
      </c>
      <c r="K8" s="12" t="s">
        <v>103</v>
      </c>
      <c r="L8" s="27" t="s">
        <v>104</v>
      </c>
      <c r="M8" s="19">
        <v>45565</v>
      </c>
      <c r="N8" s="12" t="s">
        <v>22</v>
      </c>
      <c r="O8" s="12" t="s">
        <v>105</v>
      </c>
      <c r="P8" s="12"/>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6"/>
    </row>
    <row r="9" s="3" customFormat="1" ht="200" customHeight="1" spans="1:16384">
      <c r="A9" s="12">
        <v>5</v>
      </c>
      <c r="B9" s="12" t="s">
        <v>17</v>
      </c>
      <c r="C9" s="12" t="s">
        <v>28</v>
      </c>
      <c r="D9" s="13">
        <v>60.4808</v>
      </c>
      <c r="E9" s="12">
        <f t="shared" ref="E9:I9" si="4">D9*15</f>
        <v>907.212</v>
      </c>
      <c r="F9" s="13">
        <v>55.6866</v>
      </c>
      <c r="G9" s="12">
        <f t="shared" si="4"/>
        <v>835.299</v>
      </c>
      <c r="H9" s="12">
        <v>0.802144002745</v>
      </c>
      <c r="I9" s="29">
        <f t="shared" si="4"/>
        <v>12.032160041175</v>
      </c>
      <c r="J9" s="20" t="s">
        <v>25</v>
      </c>
      <c r="K9" s="13" t="s">
        <v>103</v>
      </c>
      <c r="L9" s="27" t="s">
        <v>104</v>
      </c>
      <c r="M9" s="19">
        <v>45565</v>
      </c>
      <c r="N9" s="12" t="s">
        <v>22</v>
      </c>
      <c r="O9" s="12" t="s">
        <v>105</v>
      </c>
      <c r="P9" s="12"/>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6"/>
    </row>
    <row r="10" s="3" customFormat="1" ht="195" customHeight="1" spans="1:16384">
      <c r="A10" s="12">
        <v>6</v>
      </c>
      <c r="B10" s="12" t="s">
        <v>17</v>
      </c>
      <c r="C10" s="12" t="s">
        <v>28</v>
      </c>
      <c r="D10" s="13">
        <v>60.4808</v>
      </c>
      <c r="E10" s="12">
        <f t="shared" ref="E10:I10" si="5">D10*15</f>
        <v>907.212</v>
      </c>
      <c r="F10" s="13">
        <v>55.6866</v>
      </c>
      <c r="G10" s="12">
        <f t="shared" si="5"/>
        <v>835.299</v>
      </c>
      <c r="H10" s="12">
        <v>0.174251708559</v>
      </c>
      <c r="I10" s="29">
        <f t="shared" si="5"/>
        <v>2.613775628385</v>
      </c>
      <c r="J10" s="20" t="s">
        <v>25</v>
      </c>
      <c r="K10" s="13" t="s">
        <v>113</v>
      </c>
      <c r="L10" s="27" t="s">
        <v>114</v>
      </c>
      <c r="M10" s="19">
        <v>45534</v>
      </c>
      <c r="N10" s="12" t="s">
        <v>22</v>
      </c>
      <c r="O10" s="12" t="s">
        <v>105</v>
      </c>
      <c r="P10" s="12"/>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6"/>
    </row>
    <row r="11" s="3" customFormat="1" ht="206" customHeight="1" spans="1:16384">
      <c r="A11" s="12">
        <v>7</v>
      </c>
      <c r="B11" s="12" t="s">
        <v>17</v>
      </c>
      <c r="C11" s="12" t="s">
        <v>28</v>
      </c>
      <c r="D11" s="13">
        <v>60.4808</v>
      </c>
      <c r="E11" s="12">
        <f t="shared" ref="E11:I11" si="6">D11*15</f>
        <v>907.212</v>
      </c>
      <c r="F11" s="13">
        <v>55.6866</v>
      </c>
      <c r="G11" s="12">
        <f t="shared" si="6"/>
        <v>835.299</v>
      </c>
      <c r="H11" s="12">
        <v>0.705562558176</v>
      </c>
      <c r="I11" s="29">
        <f t="shared" si="6"/>
        <v>10.58343837264</v>
      </c>
      <c r="J11" s="20" t="s">
        <v>25</v>
      </c>
      <c r="K11" s="13" t="s">
        <v>103</v>
      </c>
      <c r="L11" s="27" t="s">
        <v>104</v>
      </c>
      <c r="M11" s="19">
        <v>45565</v>
      </c>
      <c r="N11" s="12" t="s">
        <v>22</v>
      </c>
      <c r="O11" s="12" t="s">
        <v>105</v>
      </c>
      <c r="P11" s="12"/>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6"/>
    </row>
    <row r="12" s="3" customFormat="1" ht="206" customHeight="1" spans="1:16384">
      <c r="A12" s="12">
        <v>8</v>
      </c>
      <c r="B12" s="12" t="s">
        <v>17</v>
      </c>
      <c r="C12" s="12" t="s">
        <v>28</v>
      </c>
      <c r="D12" s="13">
        <v>60.4808</v>
      </c>
      <c r="E12" s="12">
        <f t="shared" ref="E12:I12" si="7">D12*15</f>
        <v>907.212</v>
      </c>
      <c r="F12" s="13">
        <v>55.6866</v>
      </c>
      <c r="G12" s="12">
        <f t="shared" si="7"/>
        <v>835.299</v>
      </c>
      <c r="H12" s="12">
        <v>0.57809160764</v>
      </c>
      <c r="I12" s="29">
        <f t="shared" si="7"/>
        <v>8.6713741146</v>
      </c>
      <c r="J12" s="20" t="s">
        <v>25</v>
      </c>
      <c r="K12" s="13" t="s">
        <v>103</v>
      </c>
      <c r="L12" s="27" t="s">
        <v>104</v>
      </c>
      <c r="M12" s="19">
        <v>45565</v>
      </c>
      <c r="N12" s="12" t="s">
        <v>22</v>
      </c>
      <c r="O12" s="12" t="s">
        <v>105</v>
      </c>
      <c r="P12" s="12"/>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6"/>
    </row>
    <row r="13" s="3" customFormat="1" ht="203" customHeight="1" spans="1:16384">
      <c r="A13" s="12">
        <v>9</v>
      </c>
      <c r="B13" s="12" t="s">
        <v>17</v>
      </c>
      <c r="C13" s="12" t="s">
        <v>28</v>
      </c>
      <c r="D13" s="13">
        <v>60.4808</v>
      </c>
      <c r="E13" s="12">
        <f t="shared" ref="E13:I13" si="8">D13*15</f>
        <v>907.212</v>
      </c>
      <c r="F13" s="13">
        <v>55.6866</v>
      </c>
      <c r="G13" s="12">
        <f t="shared" si="8"/>
        <v>835.299</v>
      </c>
      <c r="H13" s="12">
        <v>0.99747676434</v>
      </c>
      <c r="I13" s="29">
        <f t="shared" si="8"/>
        <v>14.9621514651</v>
      </c>
      <c r="J13" s="20" t="s">
        <v>25</v>
      </c>
      <c r="K13" s="13" t="s">
        <v>113</v>
      </c>
      <c r="L13" s="27" t="s">
        <v>114</v>
      </c>
      <c r="M13" s="19">
        <v>45534</v>
      </c>
      <c r="N13" s="12" t="s">
        <v>22</v>
      </c>
      <c r="O13" s="12" t="s">
        <v>105</v>
      </c>
      <c r="P13" s="12"/>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6"/>
    </row>
    <row r="14" s="3" customFormat="1" ht="206" customHeight="1" spans="1:16384">
      <c r="A14" s="12">
        <v>10</v>
      </c>
      <c r="B14" s="12" t="s">
        <v>17</v>
      </c>
      <c r="C14" s="12" t="s">
        <v>28</v>
      </c>
      <c r="D14" s="13">
        <v>60.4808</v>
      </c>
      <c r="E14" s="12">
        <f t="shared" ref="E14:I14" si="9">D14*15</f>
        <v>907.212</v>
      </c>
      <c r="F14" s="13">
        <v>55.6866</v>
      </c>
      <c r="G14" s="12">
        <f t="shared" si="9"/>
        <v>835.299</v>
      </c>
      <c r="H14" s="12">
        <v>0.8231365883</v>
      </c>
      <c r="I14" s="29">
        <f t="shared" si="9"/>
        <v>12.3470488245</v>
      </c>
      <c r="J14" s="20" t="s">
        <v>25</v>
      </c>
      <c r="K14" s="13" t="s">
        <v>113</v>
      </c>
      <c r="L14" s="27" t="s">
        <v>114</v>
      </c>
      <c r="M14" s="19">
        <v>45534</v>
      </c>
      <c r="N14" s="12" t="s">
        <v>22</v>
      </c>
      <c r="O14" s="12" t="s">
        <v>105</v>
      </c>
      <c r="P14" s="12"/>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6"/>
    </row>
    <row r="15" s="3" customFormat="1" ht="190" customHeight="1" spans="1:16384">
      <c r="A15" s="12">
        <v>11</v>
      </c>
      <c r="B15" s="12" t="s">
        <v>17</v>
      </c>
      <c r="C15" s="12" t="s">
        <v>28</v>
      </c>
      <c r="D15" s="13">
        <v>60.4808</v>
      </c>
      <c r="E15" s="12">
        <f t="shared" ref="E15:I15" si="10">D15*15</f>
        <v>907.212</v>
      </c>
      <c r="F15" s="13">
        <v>55.6866</v>
      </c>
      <c r="G15" s="12">
        <f t="shared" si="10"/>
        <v>835.299</v>
      </c>
      <c r="H15" s="12">
        <v>0.0609051627723</v>
      </c>
      <c r="I15" s="29">
        <f t="shared" si="10"/>
        <v>0.9135774415845</v>
      </c>
      <c r="J15" s="20" t="s">
        <v>25</v>
      </c>
      <c r="K15" s="13" t="s">
        <v>113</v>
      </c>
      <c r="L15" s="27" t="s">
        <v>114</v>
      </c>
      <c r="M15" s="19">
        <v>45534</v>
      </c>
      <c r="N15" s="12" t="s">
        <v>22</v>
      </c>
      <c r="O15" s="12" t="s">
        <v>105</v>
      </c>
      <c r="P15" s="12"/>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6"/>
    </row>
    <row r="16" s="3" customFormat="1" ht="194" customHeight="1" spans="1:16384">
      <c r="A16" s="12">
        <v>12</v>
      </c>
      <c r="B16" s="12" t="s">
        <v>17</v>
      </c>
      <c r="C16" s="12" t="s">
        <v>28</v>
      </c>
      <c r="D16" s="13">
        <v>60.4808</v>
      </c>
      <c r="E16" s="12">
        <f t="shared" ref="E16:I16" si="11">D16*15</f>
        <v>907.212</v>
      </c>
      <c r="F16" s="13">
        <v>55.6866</v>
      </c>
      <c r="G16" s="12">
        <f t="shared" si="11"/>
        <v>835.299</v>
      </c>
      <c r="H16" s="12">
        <v>0.178013802457</v>
      </c>
      <c r="I16" s="29">
        <f t="shared" si="11"/>
        <v>2.670207036855</v>
      </c>
      <c r="J16" s="20" t="s">
        <v>25</v>
      </c>
      <c r="K16" s="13" t="s">
        <v>113</v>
      </c>
      <c r="L16" s="27" t="s">
        <v>114</v>
      </c>
      <c r="M16" s="19">
        <v>45534</v>
      </c>
      <c r="N16" s="12" t="s">
        <v>22</v>
      </c>
      <c r="O16" s="12" t="s">
        <v>105</v>
      </c>
      <c r="P16" s="12"/>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6"/>
    </row>
    <row r="17" s="3" customFormat="1" ht="199" customHeight="1" spans="1:16384">
      <c r="A17" s="12">
        <v>13</v>
      </c>
      <c r="B17" s="12" t="s">
        <v>17</v>
      </c>
      <c r="C17" s="12" t="s">
        <v>28</v>
      </c>
      <c r="D17" s="13">
        <v>60.4808</v>
      </c>
      <c r="E17" s="12">
        <f t="shared" ref="E17:I17" si="12">D17*15</f>
        <v>907.212</v>
      </c>
      <c r="F17" s="13">
        <v>55.6866</v>
      </c>
      <c r="G17" s="12">
        <f t="shared" si="12"/>
        <v>835.299</v>
      </c>
      <c r="H17" s="12">
        <v>0.251957023371</v>
      </c>
      <c r="I17" s="29">
        <f t="shared" si="12"/>
        <v>3.779355350565</v>
      </c>
      <c r="J17" s="20" t="s">
        <v>25</v>
      </c>
      <c r="K17" s="13" t="s">
        <v>103</v>
      </c>
      <c r="L17" s="27" t="s">
        <v>104</v>
      </c>
      <c r="M17" s="19">
        <v>45565</v>
      </c>
      <c r="N17" s="12" t="s">
        <v>22</v>
      </c>
      <c r="O17" s="12" t="s">
        <v>105</v>
      </c>
      <c r="P17" s="12"/>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6"/>
    </row>
    <row r="18" s="3" customFormat="1" ht="199" customHeight="1" spans="1:16384">
      <c r="A18" s="12">
        <v>14</v>
      </c>
      <c r="B18" s="12" t="s">
        <v>17</v>
      </c>
      <c r="C18" s="12" t="s">
        <v>28</v>
      </c>
      <c r="D18" s="13">
        <v>60.4808</v>
      </c>
      <c r="E18" s="12">
        <f t="shared" ref="E18:I18" si="13">D18*15</f>
        <v>907.212</v>
      </c>
      <c r="F18" s="13">
        <v>55.6866</v>
      </c>
      <c r="G18" s="12">
        <f t="shared" si="13"/>
        <v>835.299</v>
      </c>
      <c r="H18" s="12">
        <v>0.0769770085528</v>
      </c>
      <c r="I18" s="29">
        <f t="shared" si="13"/>
        <v>1.154655128292</v>
      </c>
      <c r="J18" s="20" t="s">
        <v>25</v>
      </c>
      <c r="K18" s="13" t="s">
        <v>103</v>
      </c>
      <c r="L18" s="27" t="s">
        <v>104</v>
      </c>
      <c r="M18" s="19">
        <v>45565</v>
      </c>
      <c r="N18" s="12" t="s">
        <v>22</v>
      </c>
      <c r="O18" s="12" t="s">
        <v>105</v>
      </c>
      <c r="P18" s="12"/>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6"/>
    </row>
    <row r="19" s="3" customFormat="1" ht="206" customHeight="1" spans="1:16384">
      <c r="A19" s="12">
        <v>15</v>
      </c>
      <c r="B19" s="12" t="s">
        <v>17</v>
      </c>
      <c r="C19" s="12" t="s">
        <v>28</v>
      </c>
      <c r="D19" s="13">
        <v>60.4808</v>
      </c>
      <c r="E19" s="12">
        <f t="shared" ref="E19:I19" si="14">D19*15</f>
        <v>907.212</v>
      </c>
      <c r="F19" s="13">
        <v>55.6866</v>
      </c>
      <c r="G19" s="12">
        <f t="shared" si="14"/>
        <v>835.299</v>
      </c>
      <c r="H19" s="12">
        <v>0.095</v>
      </c>
      <c r="I19" s="29">
        <f t="shared" si="14"/>
        <v>1.425</v>
      </c>
      <c r="J19" s="20" t="s">
        <v>25</v>
      </c>
      <c r="K19" s="13" t="s">
        <v>103</v>
      </c>
      <c r="L19" s="27" t="s">
        <v>104</v>
      </c>
      <c r="M19" s="19">
        <v>45565</v>
      </c>
      <c r="N19" s="12" t="s">
        <v>22</v>
      </c>
      <c r="O19" s="12" t="s">
        <v>105</v>
      </c>
      <c r="P19" s="12"/>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6"/>
    </row>
    <row r="20" s="3" customFormat="1" ht="196" customHeight="1" spans="1:16384">
      <c r="A20" s="12">
        <v>16</v>
      </c>
      <c r="B20" s="12" t="s">
        <v>17</v>
      </c>
      <c r="C20" s="12" t="s">
        <v>115</v>
      </c>
      <c r="D20" s="13">
        <v>12.0037</v>
      </c>
      <c r="E20" s="12">
        <f t="shared" ref="E20:I20" si="15">D20*15</f>
        <v>180.0555</v>
      </c>
      <c r="F20" s="13">
        <v>8.3251</v>
      </c>
      <c r="G20" s="12">
        <f t="shared" si="15"/>
        <v>124.8765</v>
      </c>
      <c r="H20" s="13">
        <f>D20-F20</f>
        <v>3.6786</v>
      </c>
      <c r="I20" s="12">
        <f t="shared" si="15"/>
        <v>55.179</v>
      </c>
      <c r="J20" s="20" t="s">
        <v>116</v>
      </c>
      <c r="K20" s="13" t="s">
        <v>103</v>
      </c>
      <c r="L20" s="27" t="s">
        <v>117</v>
      </c>
      <c r="M20" s="19">
        <v>45565</v>
      </c>
      <c r="N20" s="12" t="s">
        <v>22</v>
      </c>
      <c r="O20" s="12" t="s">
        <v>118</v>
      </c>
      <c r="P20" s="12"/>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6"/>
    </row>
    <row r="21" s="3" customFormat="1" ht="223" customHeight="1" spans="1:16384">
      <c r="A21" s="12">
        <v>17</v>
      </c>
      <c r="B21" s="12" t="s">
        <v>17</v>
      </c>
      <c r="C21" s="12" t="s">
        <v>32</v>
      </c>
      <c r="D21" s="13">
        <v>25.8395</v>
      </c>
      <c r="E21" s="12">
        <f t="shared" ref="E21:I21" si="16">D21*15</f>
        <v>387.5925</v>
      </c>
      <c r="F21" s="13">
        <v>24.11936</v>
      </c>
      <c r="G21" s="12">
        <f t="shared" si="16"/>
        <v>361.7904</v>
      </c>
      <c r="H21" s="13">
        <v>1.49151891106853</v>
      </c>
      <c r="I21" s="12">
        <f t="shared" si="16"/>
        <v>22.3727836660279</v>
      </c>
      <c r="J21" s="12" t="s">
        <v>119</v>
      </c>
      <c r="K21" s="12" t="s">
        <v>120</v>
      </c>
      <c r="L21" s="27" t="s">
        <v>121</v>
      </c>
      <c r="M21" s="19">
        <v>45565</v>
      </c>
      <c r="N21" s="12" t="s">
        <v>22</v>
      </c>
      <c r="O21" s="12" t="s">
        <v>122</v>
      </c>
      <c r="P21" s="12"/>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6"/>
    </row>
    <row r="22" s="3" customFormat="1" ht="134" customHeight="1" spans="1:16384">
      <c r="A22" s="12">
        <v>18</v>
      </c>
      <c r="B22" s="12" t="s">
        <v>17</v>
      </c>
      <c r="C22" s="12" t="s">
        <v>32</v>
      </c>
      <c r="D22" s="13">
        <v>25.8395</v>
      </c>
      <c r="E22" s="12">
        <f t="shared" ref="E22:I22" si="17">D22*15</f>
        <v>387.5925</v>
      </c>
      <c r="F22" s="13">
        <v>24.11936</v>
      </c>
      <c r="G22" s="12">
        <f t="shared" si="17"/>
        <v>361.7904</v>
      </c>
      <c r="H22" s="13">
        <v>0.0905569647076</v>
      </c>
      <c r="I22" s="12">
        <f t="shared" si="17"/>
        <v>1.358354470614</v>
      </c>
      <c r="J22" s="12" t="s">
        <v>123</v>
      </c>
      <c r="K22" s="12" t="s">
        <v>124</v>
      </c>
      <c r="L22" s="27" t="s">
        <v>125</v>
      </c>
      <c r="M22" s="19">
        <v>45565</v>
      </c>
      <c r="N22" s="12" t="s">
        <v>22</v>
      </c>
      <c r="O22" s="12" t="s">
        <v>126</v>
      </c>
      <c r="P22" s="12"/>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6"/>
    </row>
    <row r="23" s="3" customFormat="1" ht="199" customHeight="1" spans="1:16384">
      <c r="A23" s="12">
        <v>19</v>
      </c>
      <c r="B23" s="12" t="s">
        <v>17</v>
      </c>
      <c r="C23" s="12" t="s">
        <v>32</v>
      </c>
      <c r="D23" s="13">
        <v>25.8395</v>
      </c>
      <c r="E23" s="12">
        <f t="shared" ref="E23:I23" si="18">D23*15</f>
        <v>387.5925</v>
      </c>
      <c r="F23" s="13">
        <v>24.11936</v>
      </c>
      <c r="G23" s="12">
        <f t="shared" si="18"/>
        <v>361.7904</v>
      </c>
      <c r="H23" s="13">
        <v>0.136277720296</v>
      </c>
      <c r="I23" s="12">
        <f t="shared" si="18"/>
        <v>2.04416580444</v>
      </c>
      <c r="J23" s="20" t="s">
        <v>127</v>
      </c>
      <c r="K23" s="13" t="s">
        <v>103</v>
      </c>
      <c r="L23" s="27" t="s">
        <v>104</v>
      </c>
      <c r="M23" s="19">
        <v>45565</v>
      </c>
      <c r="N23" s="12" t="s">
        <v>22</v>
      </c>
      <c r="O23" s="12" t="s">
        <v>122</v>
      </c>
      <c r="P23" s="12"/>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6"/>
    </row>
    <row r="24" s="3" customFormat="1" ht="203" customHeight="1" spans="1:16384">
      <c r="A24" s="12">
        <v>20</v>
      </c>
      <c r="B24" s="12" t="s">
        <v>17</v>
      </c>
      <c r="C24" s="12" t="s">
        <v>66</v>
      </c>
      <c r="D24" s="13">
        <v>34.9326</v>
      </c>
      <c r="E24" s="12">
        <f t="shared" ref="E24:I24" si="19">D24*15</f>
        <v>523.989</v>
      </c>
      <c r="F24" s="13">
        <v>32.1462</v>
      </c>
      <c r="G24" s="12">
        <f t="shared" si="19"/>
        <v>482.193</v>
      </c>
      <c r="H24" s="13">
        <v>2.185963207455</v>
      </c>
      <c r="I24" s="12">
        <f t="shared" si="19"/>
        <v>32.789448111825</v>
      </c>
      <c r="J24" s="20" t="s">
        <v>128</v>
      </c>
      <c r="K24" s="13" t="s">
        <v>103</v>
      </c>
      <c r="L24" s="27" t="s">
        <v>129</v>
      </c>
      <c r="M24" s="19">
        <v>45565</v>
      </c>
      <c r="N24" s="12" t="s">
        <v>22</v>
      </c>
      <c r="O24" s="12" t="s">
        <v>130</v>
      </c>
      <c r="P24" s="12"/>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6"/>
    </row>
    <row r="25" s="3" customFormat="1" ht="225" customHeight="1" spans="1:16384">
      <c r="A25" s="12">
        <v>21</v>
      </c>
      <c r="B25" s="12" t="s">
        <v>17</v>
      </c>
      <c r="C25" s="12" t="s">
        <v>69</v>
      </c>
      <c r="D25" s="13">
        <v>14.1027</v>
      </c>
      <c r="E25" s="12">
        <f t="shared" ref="E25:I25" si="20">D25*15</f>
        <v>211.5405</v>
      </c>
      <c r="F25" s="13">
        <v>8.6537</v>
      </c>
      <c r="G25" s="12">
        <f t="shared" si="20"/>
        <v>129.8055</v>
      </c>
      <c r="H25" s="13">
        <v>1.9578</v>
      </c>
      <c r="I25" s="12">
        <f t="shared" si="20"/>
        <v>29.367</v>
      </c>
      <c r="J25" s="30" t="s">
        <v>131</v>
      </c>
      <c r="K25" s="12" t="s">
        <v>120</v>
      </c>
      <c r="L25" s="27" t="s">
        <v>121</v>
      </c>
      <c r="M25" s="19">
        <v>45565</v>
      </c>
      <c r="N25" s="12" t="s">
        <v>22</v>
      </c>
      <c r="O25" s="12" t="s">
        <v>130</v>
      </c>
      <c r="P25" s="12"/>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6"/>
    </row>
    <row r="26" s="3" customFormat="1" ht="216" customHeight="1" spans="1:16384">
      <c r="A26" s="12">
        <v>22</v>
      </c>
      <c r="B26" s="12" t="s">
        <v>17</v>
      </c>
      <c r="C26" s="12" t="s">
        <v>69</v>
      </c>
      <c r="D26" s="13">
        <v>14.1027</v>
      </c>
      <c r="E26" s="12">
        <f t="shared" ref="E26:I26" si="21">D26*15</f>
        <v>211.5405</v>
      </c>
      <c r="F26" s="13">
        <v>8.6537</v>
      </c>
      <c r="G26" s="12">
        <f t="shared" si="21"/>
        <v>129.8055</v>
      </c>
      <c r="H26" s="24">
        <v>0.3347</v>
      </c>
      <c r="I26" s="12">
        <f t="shared" si="21"/>
        <v>5.0205</v>
      </c>
      <c r="J26" s="12" t="s">
        <v>132</v>
      </c>
      <c r="K26" s="12" t="s">
        <v>133</v>
      </c>
      <c r="L26" s="27" t="s">
        <v>134</v>
      </c>
      <c r="M26" s="19">
        <v>45565</v>
      </c>
      <c r="N26" s="12" t="s">
        <v>22</v>
      </c>
      <c r="O26" s="12" t="s">
        <v>105</v>
      </c>
      <c r="P26" s="12"/>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6"/>
    </row>
    <row r="27" s="3" customFormat="1" ht="201" customHeight="1" spans="1:16384">
      <c r="A27" s="12">
        <v>23</v>
      </c>
      <c r="B27" s="12" t="s">
        <v>17</v>
      </c>
      <c r="C27" s="12" t="s">
        <v>34</v>
      </c>
      <c r="D27" s="13">
        <v>27.454</v>
      </c>
      <c r="E27" s="12">
        <f t="shared" ref="E27:I27" si="22">D27*15</f>
        <v>411.81</v>
      </c>
      <c r="F27" s="13">
        <v>24.60763</v>
      </c>
      <c r="G27" s="12">
        <f t="shared" si="22"/>
        <v>369.11445</v>
      </c>
      <c r="H27" s="13">
        <v>0.0734651973003</v>
      </c>
      <c r="I27" s="12">
        <f t="shared" si="22"/>
        <v>1.1019779595045</v>
      </c>
      <c r="J27" s="20" t="s">
        <v>25</v>
      </c>
      <c r="K27" s="12" t="s">
        <v>103</v>
      </c>
      <c r="L27" s="27" t="s">
        <v>104</v>
      </c>
      <c r="M27" s="19">
        <v>45565</v>
      </c>
      <c r="N27" s="12" t="s">
        <v>22</v>
      </c>
      <c r="O27" s="12" t="s">
        <v>105</v>
      </c>
      <c r="P27" s="12"/>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6"/>
    </row>
    <row r="28" s="3" customFormat="1" ht="199" customHeight="1" spans="1:16384">
      <c r="A28" s="12">
        <v>24</v>
      </c>
      <c r="B28" s="12" t="s">
        <v>17</v>
      </c>
      <c r="C28" s="12" t="s">
        <v>34</v>
      </c>
      <c r="D28" s="13">
        <v>27.454</v>
      </c>
      <c r="E28" s="12">
        <f t="shared" ref="E28:I28" si="23">D28*15</f>
        <v>411.81</v>
      </c>
      <c r="F28" s="13">
        <v>24.60763</v>
      </c>
      <c r="G28" s="12">
        <f t="shared" si="23"/>
        <v>369.11445</v>
      </c>
      <c r="H28" s="13">
        <v>0.2016</v>
      </c>
      <c r="I28" s="12">
        <f t="shared" si="23"/>
        <v>3.024</v>
      </c>
      <c r="J28" s="20" t="s">
        <v>25</v>
      </c>
      <c r="K28" s="12" t="s">
        <v>103</v>
      </c>
      <c r="L28" s="27" t="s">
        <v>104</v>
      </c>
      <c r="M28" s="19">
        <v>45565</v>
      </c>
      <c r="N28" s="12" t="s">
        <v>22</v>
      </c>
      <c r="O28" s="12" t="s">
        <v>105</v>
      </c>
      <c r="P28" s="12"/>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6"/>
    </row>
    <row r="29" s="4" customFormat="1" ht="32" customHeight="1" spans="1:16383">
      <c r="A29" s="14" t="s">
        <v>56</v>
      </c>
      <c r="B29" s="15"/>
      <c r="C29" s="16"/>
      <c r="D29" s="17"/>
      <c r="E29" s="17"/>
      <c r="F29" s="18">
        <f>SUM(F5:F28)</f>
        <v>893.89164</v>
      </c>
      <c r="G29" s="18">
        <f>SUM(G5:G28)</f>
        <v>13408.3746</v>
      </c>
      <c r="H29" s="18">
        <f>SUM(H5:H28)</f>
        <v>16.6339857719355</v>
      </c>
      <c r="I29" s="18">
        <f>SUM(I5:I28)</f>
        <v>249.509786579033</v>
      </c>
      <c r="J29" s="17"/>
      <c r="K29" s="17"/>
      <c r="L29" s="17"/>
      <c r="M29" s="17"/>
      <c r="N29" s="17"/>
      <c r="O29" s="17"/>
      <c r="P29" s="17"/>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c r="XFC29" s="22"/>
    </row>
    <row r="30" s="1" customFormat="1" spans="8:8">
      <c r="H30" s="5"/>
    </row>
    <row r="31" s="1" customFormat="1" spans="8:8">
      <c r="H31" s="5"/>
    </row>
    <row r="32" s="1" customFormat="1" spans="8:8">
      <c r="H32" s="5"/>
    </row>
    <row r="33" s="1" customFormat="1" spans="8:8">
      <c r="H33" s="5"/>
    </row>
    <row r="34" s="1" customFormat="1" spans="8:8">
      <c r="H34" s="5"/>
    </row>
    <row r="35" s="1" customFormat="1" spans="8:8">
      <c r="H35" s="5"/>
    </row>
    <row r="36" s="1" customFormat="1" spans="8:8">
      <c r="H36" s="5"/>
    </row>
    <row r="37" s="1" customFormat="1" spans="8:8">
      <c r="H37" s="5"/>
    </row>
    <row r="38" s="1" customFormat="1" spans="8:8">
      <c r="H38" s="5"/>
    </row>
    <row r="39" s="1" customFormat="1" spans="8:8">
      <c r="H39" s="5"/>
    </row>
    <row r="40" s="1" customFormat="1" spans="8:8">
      <c r="H40" s="5"/>
    </row>
    <row r="41" s="1" customFormat="1" spans="8:8">
      <c r="H41" s="5"/>
    </row>
    <row r="42" s="1" customFormat="1" spans="8:8">
      <c r="H42" s="5"/>
    </row>
    <row r="43" s="1" customFormat="1" spans="8:8">
      <c r="H43" s="5"/>
    </row>
    <row r="44" s="1" customFormat="1" spans="8:8">
      <c r="H44" s="5"/>
    </row>
    <row r="45" s="1" customFormat="1" spans="8:8">
      <c r="H45" s="5"/>
    </row>
    <row r="46" s="1" customFormat="1" spans="8:8">
      <c r="H46" s="5"/>
    </row>
    <row r="47" s="1" customFormat="1" spans="8:8">
      <c r="H47" s="5"/>
    </row>
    <row r="48" s="1" customFormat="1" spans="8:8">
      <c r="H48" s="5"/>
    </row>
    <row r="49" s="1" customFormat="1" spans="8:8">
      <c r="H49" s="5"/>
    </row>
    <row r="50" s="1" customFormat="1" spans="8:8">
      <c r="H50" s="5"/>
    </row>
    <row r="51" s="1" customFormat="1" spans="8:8">
      <c r="H51" s="5"/>
    </row>
    <row r="52" s="1" customFormat="1" spans="8:8">
      <c r="H52" s="5"/>
    </row>
    <row r="53" s="1" customFormat="1" spans="8:8">
      <c r="H53" s="5"/>
    </row>
    <row r="54" s="1" customFormat="1" spans="8:8">
      <c r="H54" s="5"/>
    </row>
    <row r="55" s="1" customFormat="1" spans="8:8">
      <c r="H55" s="5"/>
    </row>
    <row r="56" s="1" customFormat="1" spans="8:8">
      <c r="H56" s="5"/>
    </row>
    <row r="57" s="1" customFormat="1" spans="8:8">
      <c r="H57" s="5"/>
    </row>
    <row r="58" s="1" customFormat="1" spans="8:8">
      <c r="H58" s="5"/>
    </row>
    <row r="59" s="1" customFormat="1" spans="8:8">
      <c r="H59" s="5"/>
    </row>
    <row r="60" s="1" customFormat="1" spans="8:8">
      <c r="H60" s="5"/>
    </row>
    <row r="61" s="1" customFormat="1" spans="8:8">
      <c r="H61" s="5"/>
    </row>
  </sheetData>
  <mergeCells count="16">
    <mergeCell ref="A1:B1"/>
    <mergeCell ref="A2:P2"/>
    <mergeCell ref="D3:E3"/>
    <mergeCell ref="F3:G3"/>
    <mergeCell ref="H3:I3"/>
    <mergeCell ref="A29:C29"/>
    <mergeCell ref="A3:A4"/>
    <mergeCell ref="B3:B4"/>
    <mergeCell ref="C3:C4"/>
    <mergeCell ref="J3:J4"/>
    <mergeCell ref="K3:K4"/>
    <mergeCell ref="L3:L4"/>
    <mergeCell ref="M3:M4"/>
    <mergeCell ref="N3:N4"/>
    <mergeCell ref="O3:O4"/>
    <mergeCell ref="P3:P4"/>
  </mergeCells>
  <pageMargins left="0.472222222222222" right="0.432638888888889" top="0.511805555555556" bottom="0.472222222222222" header="0.5" footer="0.5"/>
  <pageSetup paperSize="9" scale="75"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P40"/>
  <sheetViews>
    <sheetView zoomScale="90" zoomScaleNormal="90" workbookViewId="0">
      <selection activeCell="N7" sqref="N7"/>
    </sheetView>
  </sheetViews>
  <sheetFormatPr defaultColWidth="9" defaultRowHeight="15.75"/>
  <cols>
    <col min="1" max="1" width="4.75" style="1" customWidth="1"/>
    <col min="2" max="2" width="6.46666666666667" style="1" customWidth="1"/>
    <col min="3" max="3" width="15.8666666666667" style="1" customWidth="1"/>
    <col min="4" max="4" width="9.7" style="1" customWidth="1"/>
    <col min="5" max="5" width="8.13333333333333" style="1" customWidth="1"/>
    <col min="6" max="6" width="9.2" style="1" customWidth="1"/>
    <col min="7" max="7" width="13.125" style="1" customWidth="1"/>
    <col min="8" max="8" width="8.13333333333333" style="5" customWidth="1"/>
    <col min="9" max="9" width="8.15" style="1" customWidth="1"/>
    <col min="10" max="10" width="10.8666666666667" style="1" customWidth="1"/>
    <col min="11" max="11" width="12.05" style="1" customWidth="1"/>
    <col min="12" max="12" width="36.05" style="1" customWidth="1"/>
    <col min="13" max="13" width="15.25" style="1"/>
    <col min="14" max="14" width="9.38333333333333" style="1"/>
    <col min="15" max="15" width="15.9" style="1" customWidth="1"/>
    <col min="16" max="16" width="11.3" style="1" customWidth="1"/>
    <col min="17" max="16384" width="9" style="1"/>
  </cols>
  <sheetData>
    <row r="1" s="1" customFormat="1" ht="20.25" spans="1:8">
      <c r="A1" s="7" t="s">
        <v>135</v>
      </c>
      <c r="B1" s="7"/>
      <c r="H1" s="5"/>
    </row>
    <row r="2" s="2" customFormat="1" ht="40" customHeight="1" spans="1:16">
      <c r="A2" s="8" t="s">
        <v>136</v>
      </c>
      <c r="B2" s="8"/>
      <c r="C2" s="8"/>
      <c r="D2" s="8"/>
      <c r="E2" s="8"/>
      <c r="F2" s="8"/>
      <c r="G2" s="8"/>
      <c r="H2" s="8"/>
      <c r="I2" s="8"/>
      <c r="J2" s="8"/>
      <c r="K2" s="8"/>
      <c r="L2" s="8"/>
      <c r="M2" s="8"/>
      <c r="N2" s="8"/>
      <c r="O2" s="8"/>
      <c r="P2" s="8"/>
    </row>
    <row r="3" s="2" customFormat="1" ht="39" customHeight="1" spans="1:16">
      <c r="A3" s="9" t="s">
        <v>2</v>
      </c>
      <c r="B3" s="9" t="s">
        <v>3</v>
      </c>
      <c r="C3" s="9" t="s">
        <v>4</v>
      </c>
      <c r="D3" s="10" t="s">
        <v>5</v>
      </c>
      <c r="E3" s="10"/>
      <c r="F3" s="10" t="s">
        <v>6</v>
      </c>
      <c r="G3" s="10"/>
      <c r="H3" s="10" t="s">
        <v>7</v>
      </c>
      <c r="I3" s="10"/>
      <c r="J3" s="25" t="s">
        <v>8</v>
      </c>
      <c r="K3" s="11" t="s">
        <v>9</v>
      </c>
      <c r="L3" s="9" t="s">
        <v>10</v>
      </c>
      <c r="M3" s="9" t="s">
        <v>11</v>
      </c>
      <c r="N3" s="9" t="s">
        <v>12</v>
      </c>
      <c r="O3" s="9" t="s">
        <v>13</v>
      </c>
      <c r="P3" s="9" t="s">
        <v>14</v>
      </c>
    </row>
    <row r="4" s="2" customFormat="1" ht="37" customHeight="1" spans="1:16">
      <c r="A4" s="9"/>
      <c r="B4" s="9"/>
      <c r="C4" s="9"/>
      <c r="D4" s="11" t="s">
        <v>15</v>
      </c>
      <c r="E4" s="9" t="s">
        <v>16</v>
      </c>
      <c r="F4" s="11" t="s">
        <v>15</v>
      </c>
      <c r="G4" s="9" t="s">
        <v>16</v>
      </c>
      <c r="H4" s="11" t="s">
        <v>15</v>
      </c>
      <c r="I4" s="9" t="s">
        <v>16</v>
      </c>
      <c r="J4" s="26"/>
      <c r="K4" s="11"/>
      <c r="L4" s="9"/>
      <c r="M4" s="9"/>
      <c r="N4" s="9"/>
      <c r="O4" s="9"/>
      <c r="P4" s="9"/>
    </row>
    <row r="5" s="3" customFormat="1" ht="80" customHeight="1" spans="1:16">
      <c r="A5" s="12">
        <v>1</v>
      </c>
      <c r="B5" s="12" t="s">
        <v>17</v>
      </c>
      <c r="C5" s="12" t="s">
        <v>69</v>
      </c>
      <c r="D5" s="13">
        <v>14.1027</v>
      </c>
      <c r="E5" s="12">
        <f t="shared" ref="E5:I5" si="0">D5*15</f>
        <v>211.5405</v>
      </c>
      <c r="F5" s="13">
        <v>8.6537</v>
      </c>
      <c r="G5" s="12">
        <f t="shared" si="0"/>
        <v>129.8055</v>
      </c>
      <c r="H5" s="24">
        <v>1.192</v>
      </c>
      <c r="I5" s="12">
        <f t="shared" si="0"/>
        <v>17.88</v>
      </c>
      <c r="J5" s="12" t="s">
        <v>137</v>
      </c>
      <c r="K5" s="12" t="s">
        <v>138</v>
      </c>
      <c r="L5" s="27" t="s">
        <v>139</v>
      </c>
      <c r="M5" s="19">
        <v>45565</v>
      </c>
      <c r="N5" s="12" t="s">
        <v>22</v>
      </c>
      <c r="O5" s="12" t="s">
        <v>140</v>
      </c>
      <c r="P5" s="12"/>
    </row>
    <row r="6" s="3" customFormat="1" ht="80" customHeight="1" spans="1:16">
      <c r="A6" s="12">
        <v>2</v>
      </c>
      <c r="B6" s="12" t="s">
        <v>17</v>
      </c>
      <c r="C6" s="12" t="s">
        <v>77</v>
      </c>
      <c r="D6" s="13">
        <v>11.1478</v>
      </c>
      <c r="E6" s="12">
        <f t="shared" ref="E6:I6" si="1">D6*15</f>
        <v>167.217</v>
      </c>
      <c r="F6" s="13">
        <v>9.83181</v>
      </c>
      <c r="G6" s="12">
        <f t="shared" si="1"/>
        <v>147.47715</v>
      </c>
      <c r="H6" s="13">
        <v>0.0955165401599993</v>
      </c>
      <c r="I6" s="12">
        <f t="shared" si="1"/>
        <v>1.43274810239999</v>
      </c>
      <c r="J6" s="20" t="s">
        <v>141</v>
      </c>
      <c r="K6" s="12" t="s">
        <v>138</v>
      </c>
      <c r="L6" s="27" t="s">
        <v>139</v>
      </c>
      <c r="M6" s="19">
        <v>45565</v>
      </c>
      <c r="N6" s="12" t="s">
        <v>22</v>
      </c>
      <c r="O6" s="12" t="s">
        <v>140</v>
      </c>
      <c r="P6" s="12"/>
    </row>
    <row r="7" s="3" customFormat="1" ht="80" customHeight="1" spans="1:16">
      <c r="A7" s="12">
        <v>3</v>
      </c>
      <c r="B7" s="12" t="s">
        <v>17</v>
      </c>
      <c r="C7" s="12" t="s">
        <v>142</v>
      </c>
      <c r="D7" s="13">
        <v>15.8169</v>
      </c>
      <c r="E7" s="12">
        <f t="shared" ref="E7:I7" si="2">D7*15</f>
        <v>237.2535</v>
      </c>
      <c r="F7" s="13">
        <v>15.7714</v>
      </c>
      <c r="G7" s="12">
        <f t="shared" si="2"/>
        <v>236.571</v>
      </c>
      <c r="H7" s="13">
        <v>0.0455</v>
      </c>
      <c r="I7" s="12">
        <f t="shared" si="2"/>
        <v>0.6825</v>
      </c>
      <c r="J7" s="21" t="s">
        <v>143</v>
      </c>
      <c r="K7" s="12" t="s">
        <v>138</v>
      </c>
      <c r="L7" s="27" t="s">
        <v>139</v>
      </c>
      <c r="M7" s="19">
        <v>45565</v>
      </c>
      <c r="N7" s="12" t="s">
        <v>22</v>
      </c>
      <c r="O7" s="12" t="s">
        <v>140</v>
      </c>
      <c r="P7" s="17"/>
    </row>
    <row r="8" s="4" customFormat="1" ht="32" customHeight="1" spans="1:16">
      <c r="A8" s="14" t="s">
        <v>56</v>
      </c>
      <c r="B8" s="15"/>
      <c r="C8" s="16"/>
      <c r="D8" s="17"/>
      <c r="E8" s="17"/>
      <c r="F8" s="18">
        <f t="shared" ref="D8:I8" si="3">SUM(F5:F7)</f>
        <v>34.25691</v>
      </c>
      <c r="G8" s="18">
        <f t="shared" si="3"/>
        <v>513.85365</v>
      </c>
      <c r="H8" s="18">
        <f t="shared" si="3"/>
        <v>1.33301654016</v>
      </c>
      <c r="I8" s="18">
        <f t="shared" si="3"/>
        <v>19.9952481024</v>
      </c>
      <c r="J8" s="17"/>
      <c r="K8" s="17"/>
      <c r="L8" s="17"/>
      <c r="M8" s="17"/>
      <c r="N8" s="17"/>
      <c r="O8" s="17"/>
      <c r="P8" s="17"/>
    </row>
    <row r="9" s="1" customFormat="1" spans="8:8">
      <c r="H9" s="5"/>
    </row>
    <row r="10" s="1" customFormat="1" spans="8:8">
      <c r="H10" s="5"/>
    </row>
    <row r="11" s="1" customFormat="1" spans="8:8">
      <c r="H11" s="5"/>
    </row>
    <row r="12" s="1" customFormat="1" spans="8:8">
      <c r="H12" s="5"/>
    </row>
    <row r="13" s="1" customFormat="1" spans="8:8">
      <c r="H13" s="5"/>
    </row>
    <row r="14" s="1" customFormat="1" spans="8:8">
      <c r="H14" s="5"/>
    </row>
    <row r="15" s="1" customFormat="1" spans="8:8">
      <c r="H15" s="5"/>
    </row>
    <row r="16" s="1" customFormat="1" spans="8:8">
      <c r="H16" s="5"/>
    </row>
    <row r="17" s="1" customFormat="1" spans="8:8">
      <c r="H17" s="5"/>
    </row>
    <row r="18" s="1" customFormat="1" spans="8:8">
      <c r="H18" s="5"/>
    </row>
    <row r="19" s="1" customFormat="1" spans="8:8">
      <c r="H19" s="5"/>
    </row>
    <row r="20" s="1" customFormat="1" spans="8:8">
      <c r="H20" s="5"/>
    </row>
    <row r="21" s="1" customFormat="1" spans="8:8">
      <c r="H21" s="5"/>
    </row>
    <row r="22" s="1" customFormat="1" spans="8:8">
      <c r="H22" s="5"/>
    </row>
    <row r="23" s="1" customFormat="1" spans="8:8">
      <c r="H23" s="5"/>
    </row>
    <row r="24" s="1" customFormat="1" spans="8:8">
      <c r="H24" s="5"/>
    </row>
    <row r="25" s="1" customFormat="1" spans="8:8">
      <c r="H25" s="5"/>
    </row>
    <row r="26" s="1" customFormat="1" spans="8:8">
      <c r="H26" s="5"/>
    </row>
    <row r="27" s="1" customFormat="1" spans="8:8">
      <c r="H27" s="5"/>
    </row>
    <row r="28" s="1" customFormat="1" spans="8:8">
      <c r="H28" s="5"/>
    </row>
    <row r="29" s="1" customFormat="1" spans="8:8">
      <c r="H29" s="5"/>
    </row>
    <row r="30" s="1" customFormat="1" spans="8:8">
      <c r="H30" s="5"/>
    </row>
    <row r="31" s="1" customFormat="1" spans="8:8">
      <c r="H31" s="5"/>
    </row>
    <row r="32" s="1" customFormat="1" spans="8:8">
      <c r="H32" s="5"/>
    </row>
    <row r="33" s="1" customFormat="1" spans="8:8">
      <c r="H33" s="5"/>
    </row>
    <row r="34" s="1" customFormat="1" spans="8:8">
      <c r="H34" s="5"/>
    </row>
    <row r="35" s="1" customFormat="1" spans="8:8">
      <c r="H35" s="5"/>
    </row>
    <row r="36" s="1" customFormat="1" spans="8:8">
      <c r="H36" s="5"/>
    </row>
    <row r="37" s="1" customFormat="1" spans="8:8">
      <c r="H37" s="5"/>
    </row>
    <row r="38" s="1" customFormat="1" spans="8:8">
      <c r="H38" s="5"/>
    </row>
    <row r="39" s="1" customFormat="1" spans="8:8">
      <c r="H39" s="5"/>
    </row>
    <row r="40" s="1" customFormat="1" spans="8:8">
      <c r="H40" s="5"/>
    </row>
  </sheetData>
  <mergeCells count="16">
    <mergeCell ref="A1:B1"/>
    <mergeCell ref="A2:P2"/>
    <mergeCell ref="D3:E3"/>
    <mergeCell ref="F3:G3"/>
    <mergeCell ref="H3:I3"/>
    <mergeCell ref="A8:C8"/>
    <mergeCell ref="A3:A4"/>
    <mergeCell ref="B3:B4"/>
    <mergeCell ref="C3:C4"/>
    <mergeCell ref="J3:J4"/>
    <mergeCell ref="K3:K4"/>
    <mergeCell ref="L3:L4"/>
    <mergeCell ref="M3:M4"/>
    <mergeCell ref="N3:N4"/>
    <mergeCell ref="O3:O4"/>
    <mergeCell ref="P3:P4"/>
  </mergeCells>
  <pageMargins left="0.472222222222222" right="0.432638888888889" top="0.511805555555556" bottom="0.472222222222222" header="0.5" footer="0.5"/>
  <pageSetup paperSize="9" scale="76"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XFD49"/>
  <sheetViews>
    <sheetView zoomScale="80" zoomScaleNormal="80" workbookViewId="0">
      <selection activeCell="G6" sqref="G6"/>
    </sheetView>
  </sheetViews>
  <sheetFormatPr defaultColWidth="9" defaultRowHeight="15.75"/>
  <cols>
    <col min="1" max="1" width="4.75" style="1" customWidth="1"/>
    <col min="2" max="2" width="6.46666666666667" style="1" customWidth="1"/>
    <col min="3" max="3" width="21.25" style="1" customWidth="1"/>
    <col min="4" max="4" width="9.7" style="1" customWidth="1"/>
    <col min="5" max="5" width="8.13333333333333" style="1" customWidth="1"/>
    <col min="6" max="6" width="9.2" style="1" customWidth="1"/>
    <col min="7" max="7" width="13.125" style="1" customWidth="1"/>
    <col min="8" max="8" width="8.13333333333333" style="5" customWidth="1"/>
    <col min="9" max="9" width="8.15" style="1" customWidth="1"/>
    <col min="10" max="10" width="10.8666666666667" style="1" customWidth="1"/>
    <col min="11" max="11" width="12.05" style="1" customWidth="1"/>
    <col min="12" max="12" width="36.05" style="1" customWidth="1"/>
    <col min="13" max="13" width="15.25" style="1"/>
    <col min="14" max="14" width="9.38333333333333" style="1"/>
    <col min="15" max="15" width="15.9" style="1" customWidth="1"/>
    <col min="16" max="16" width="11.3" style="1" customWidth="1"/>
    <col min="17" max="16383" width="9" style="1"/>
    <col min="16384" max="16384" width="9" style="6"/>
  </cols>
  <sheetData>
    <row r="1" s="1" customFormat="1" ht="20.25" spans="1:8">
      <c r="A1" s="7" t="s">
        <v>144</v>
      </c>
      <c r="B1" s="7"/>
      <c r="H1" s="5"/>
    </row>
    <row r="2" s="2" customFormat="1" ht="40" customHeight="1" spans="1:16384">
      <c r="A2" s="8" t="s">
        <v>145</v>
      </c>
      <c r="B2" s="8"/>
      <c r="C2" s="8"/>
      <c r="D2" s="8"/>
      <c r="E2" s="8"/>
      <c r="F2" s="8"/>
      <c r="G2" s="8"/>
      <c r="H2" s="8"/>
      <c r="I2" s="8"/>
      <c r="J2" s="8"/>
      <c r="K2" s="8"/>
      <c r="L2" s="8"/>
      <c r="M2" s="8"/>
      <c r="N2" s="8"/>
      <c r="O2" s="8"/>
      <c r="P2" s="8"/>
      <c r="XFD2" s="23"/>
    </row>
    <row r="3" s="2" customFormat="1" ht="39" customHeight="1" spans="1:16384">
      <c r="A3" s="9" t="s">
        <v>2</v>
      </c>
      <c r="B3" s="9" t="s">
        <v>3</v>
      </c>
      <c r="C3" s="9" t="s">
        <v>4</v>
      </c>
      <c r="D3" s="10" t="s">
        <v>5</v>
      </c>
      <c r="E3" s="10"/>
      <c r="F3" s="10" t="s">
        <v>6</v>
      </c>
      <c r="G3" s="10"/>
      <c r="H3" s="10" t="s">
        <v>7</v>
      </c>
      <c r="I3" s="10"/>
      <c r="J3" s="10" t="s">
        <v>8</v>
      </c>
      <c r="K3" s="11" t="s">
        <v>9</v>
      </c>
      <c r="L3" s="9" t="s">
        <v>10</v>
      </c>
      <c r="M3" s="9" t="s">
        <v>11</v>
      </c>
      <c r="N3" s="9" t="s">
        <v>12</v>
      </c>
      <c r="O3" s="9" t="s">
        <v>13</v>
      </c>
      <c r="P3" s="9" t="s">
        <v>14</v>
      </c>
      <c r="XFD3" s="23"/>
    </row>
    <row r="4" s="2" customFormat="1" ht="37" customHeight="1" spans="1:16384">
      <c r="A4" s="9"/>
      <c r="B4" s="9"/>
      <c r="C4" s="9"/>
      <c r="D4" s="11" t="s">
        <v>15</v>
      </c>
      <c r="E4" s="9" t="s">
        <v>16</v>
      </c>
      <c r="F4" s="11" t="s">
        <v>15</v>
      </c>
      <c r="G4" s="9" t="s">
        <v>16</v>
      </c>
      <c r="H4" s="11" t="s">
        <v>15</v>
      </c>
      <c r="I4" s="9" t="s">
        <v>16</v>
      </c>
      <c r="J4" s="10"/>
      <c r="K4" s="11"/>
      <c r="L4" s="9"/>
      <c r="M4" s="9"/>
      <c r="N4" s="9"/>
      <c r="O4" s="9"/>
      <c r="P4" s="9"/>
      <c r="XFD4" s="23"/>
    </row>
    <row r="5" s="3" customFormat="1" ht="78.75" spans="1:16384">
      <c r="A5" s="12">
        <v>1</v>
      </c>
      <c r="B5" s="12" t="s">
        <v>17</v>
      </c>
      <c r="C5" s="12" t="s">
        <v>60</v>
      </c>
      <c r="D5" s="13">
        <v>24.879</v>
      </c>
      <c r="E5" s="12">
        <f t="shared" ref="E5:I5" si="0">D5*15</f>
        <v>373.185</v>
      </c>
      <c r="F5" s="13">
        <v>23.3982</v>
      </c>
      <c r="G5" s="12">
        <f t="shared" si="0"/>
        <v>350.973</v>
      </c>
      <c r="H5" s="13">
        <v>0.4667</v>
      </c>
      <c r="I5" s="12">
        <f t="shared" si="0"/>
        <v>7.0005</v>
      </c>
      <c r="J5" s="12" t="s">
        <v>19</v>
      </c>
      <c r="K5" s="12" t="s">
        <v>146</v>
      </c>
      <c r="L5" s="12" t="s">
        <v>147</v>
      </c>
      <c r="M5" s="19">
        <v>45381</v>
      </c>
      <c r="N5" s="12" t="s">
        <v>22</v>
      </c>
      <c r="O5" s="12" t="s">
        <v>140</v>
      </c>
      <c r="P5" s="12"/>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6"/>
    </row>
    <row r="6" s="3" customFormat="1" ht="63" spans="1:16384">
      <c r="A6" s="12">
        <v>2</v>
      </c>
      <c r="B6" s="12" t="s">
        <v>17</v>
      </c>
      <c r="C6" s="12" t="s">
        <v>34</v>
      </c>
      <c r="D6" s="13">
        <v>27.454</v>
      </c>
      <c r="E6" s="12">
        <f t="shared" ref="E6:I6" si="1">D6*15</f>
        <v>411.81</v>
      </c>
      <c r="F6" s="13">
        <v>24.60763</v>
      </c>
      <c r="G6" s="12">
        <f t="shared" si="1"/>
        <v>369.11445</v>
      </c>
      <c r="H6" s="13">
        <v>0.116377324152</v>
      </c>
      <c r="I6" s="12">
        <f t="shared" si="1"/>
        <v>1.74565986228</v>
      </c>
      <c r="J6" s="20" t="s">
        <v>25</v>
      </c>
      <c r="K6" s="12" t="s">
        <v>146</v>
      </c>
      <c r="L6" s="12" t="s">
        <v>147</v>
      </c>
      <c r="M6" s="19">
        <v>45381</v>
      </c>
      <c r="N6" s="12" t="s">
        <v>22</v>
      </c>
      <c r="O6" s="12" t="s">
        <v>140</v>
      </c>
      <c r="P6" s="12"/>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6"/>
    </row>
    <row r="7" s="3" customFormat="1" ht="63" spans="1:16384">
      <c r="A7" s="12">
        <v>3</v>
      </c>
      <c r="B7" s="12" t="s">
        <v>17</v>
      </c>
      <c r="C7" s="12" t="s">
        <v>34</v>
      </c>
      <c r="D7" s="13">
        <v>27.454</v>
      </c>
      <c r="E7" s="12">
        <f t="shared" ref="E7:I7" si="2">D7*15</f>
        <v>411.81</v>
      </c>
      <c r="F7" s="13">
        <v>24.60763</v>
      </c>
      <c r="G7" s="12">
        <f t="shared" si="2"/>
        <v>369.11445</v>
      </c>
      <c r="H7" s="13">
        <v>0.7394</v>
      </c>
      <c r="I7" s="12">
        <f t="shared" si="2"/>
        <v>11.091</v>
      </c>
      <c r="J7" s="12" t="s">
        <v>148</v>
      </c>
      <c r="K7" s="12" t="s">
        <v>146</v>
      </c>
      <c r="L7" s="12" t="s">
        <v>147</v>
      </c>
      <c r="M7" s="19">
        <v>45381</v>
      </c>
      <c r="N7" s="12" t="s">
        <v>22</v>
      </c>
      <c r="O7" s="12" t="s">
        <v>140</v>
      </c>
      <c r="P7" s="12"/>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6"/>
    </row>
    <row r="8" s="3" customFormat="1" ht="63" spans="1:16384">
      <c r="A8" s="12">
        <v>4</v>
      </c>
      <c r="B8" s="12" t="s">
        <v>17</v>
      </c>
      <c r="C8" s="12" t="s">
        <v>49</v>
      </c>
      <c r="D8" s="13">
        <v>5.6669</v>
      </c>
      <c r="E8" s="12">
        <f t="shared" ref="E8:I8" si="3">D8*15</f>
        <v>85.0035</v>
      </c>
      <c r="F8" s="13">
        <v>4.634</v>
      </c>
      <c r="G8" s="12">
        <f t="shared" si="3"/>
        <v>69.51</v>
      </c>
      <c r="H8" s="13">
        <v>0.0425</v>
      </c>
      <c r="I8" s="12">
        <f t="shared" si="3"/>
        <v>0.6375</v>
      </c>
      <c r="J8" s="21" t="s">
        <v>50</v>
      </c>
      <c r="K8" s="12" t="s">
        <v>146</v>
      </c>
      <c r="L8" s="12" t="s">
        <v>147</v>
      </c>
      <c r="M8" s="19">
        <v>45381</v>
      </c>
      <c r="N8" s="12" t="s">
        <v>22</v>
      </c>
      <c r="O8" s="12" t="s">
        <v>140</v>
      </c>
      <c r="P8" s="12"/>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6"/>
    </row>
    <row r="9" s="3" customFormat="1" ht="63" spans="1:16384">
      <c r="A9" s="12">
        <v>5</v>
      </c>
      <c r="B9" s="12" t="s">
        <v>17</v>
      </c>
      <c r="C9" s="12" t="s">
        <v>49</v>
      </c>
      <c r="D9" s="13">
        <v>5.6669</v>
      </c>
      <c r="E9" s="12">
        <f t="shared" ref="E9:I9" si="4">D9*15</f>
        <v>85.0035</v>
      </c>
      <c r="F9" s="13">
        <v>4.634</v>
      </c>
      <c r="G9" s="12">
        <f t="shared" si="4"/>
        <v>69.51</v>
      </c>
      <c r="H9" s="13">
        <v>0.2125</v>
      </c>
      <c r="I9" s="12">
        <f t="shared" si="4"/>
        <v>3.1875</v>
      </c>
      <c r="J9" s="21" t="s">
        <v>50</v>
      </c>
      <c r="K9" s="12" t="s">
        <v>146</v>
      </c>
      <c r="L9" s="12" t="s">
        <v>147</v>
      </c>
      <c r="M9" s="19">
        <v>45381</v>
      </c>
      <c r="N9" s="12" t="s">
        <v>22</v>
      </c>
      <c r="O9" s="12" t="s">
        <v>140</v>
      </c>
      <c r="P9" s="12"/>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6"/>
    </row>
    <row r="10" s="3" customFormat="1" ht="63" spans="1:16384">
      <c r="A10" s="12">
        <v>6</v>
      </c>
      <c r="B10" s="12" t="s">
        <v>17</v>
      </c>
      <c r="C10" s="12" t="s">
        <v>149</v>
      </c>
      <c r="D10" s="13">
        <v>3.2472</v>
      </c>
      <c r="E10" s="12">
        <f t="shared" ref="E10:I10" si="5">D10*15</f>
        <v>48.708</v>
      </c>
      <c r="F10" s="13">
        <v>2.7683</v>
      </c>
      <c r="G10" s="12">
        <f t="shared" si="5"/>
        <v>41.5245</v>
      </c>
      <c r="H10" s="13">
        <v>0.1661</v>
      </c>
      <c r="I10" s="12">
        <f t="shared" si="5"/>
        <v>2.4915</v>
      </c>
      <c r="J10" s="21" t="s">
        <v>150</v>
      </c>
      <c r="K10" s="12" t="s">
        <v>146</v>
      </c>
      <c r="L10" s="12" t="s">
        <v>147</v>
      </c>
      <c r="M10" s="19">
        <v>45381</v>
      </c>
      <c r="N10" s="12" t="s">
        <v>22</v>
      </c>
      <c r="O10" s="12" t="s">
        <v>140</v>
      </c>
      <c r="P10" s="12"/>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6"/>
    </row>
    <row r="11" s="3" customFormat="1" ht="63" spans="1:16384">
      <c r="A11" s="12">
        <v>7</v>
      </c>
      <c r="B11" s="12" t="s">
        <v>17</v>
      </c>
      <c r="C11" s="12" t="s">
        <v>149</v>
      </c>
      <c r="D11" s="13">
        <v>3.2472</v>
      </c>
      <c r="E11" s="12">
        <f t="shared" ref="E11:I11" si="6">D11*15</f>
        <v>48.708</v>
      </c>
      <c r="F11" s="13">
        <v>2.7683</v>
      </c>
      <c r="G11" s="12">
        <f t="shared" si="6"/>
        <v>41.5245</v>
      </c>
      <c r="H11" s="13">
        <v>0.3128</v>
      </c>
      <c r="I11" s="12">
        <f>H11*15</f>
        <v>4.692</v>
      </c>
      <c r="J11" s="21" t="s">
        <v>151</v>
      </c>
      <c r="K11" s="12" t="s">
        <v>146</v>
      </c>
      <c r="L11" s="12" t="s">
        <v>147</v>
      </c>
      <c r="M11" s="19">
        <v>45381</v>
      </c>
      <c r="N11" s="12" t="s">
        <v>22</v>
      </c>
      <c r="O11" s="12" t="s">
        <v>140</v>
      </c>
      <c r="P11" s="12"/>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6"/>
    </row>
    <row r="12" s="3" customFormat="1" ht="63" spans="1:16384">
      <c r="A12" s="12">
        <v>8</v>
      </c>
      <c r="B12" s="12" t="s">
        <v>17</v>
      </c>
      <c r="C12" s="12" t="s">
        <v>152</v>
      </c>
      <c r="D12" s="13">
        <v>2.2844</v>
      </c>
      <c r="E12" s="12">
        <f t="shared" ref="E12:I12" si="7">D12*15</f>
        <v>34.266</v>
      </c>
      <c r="F12" s="13">
        <v>0</v>
      </c>
      <c r="G12" s="12">
        <f t="shared" si="7"/>
        <v>0</v>
      </c>
      <c r="H12" s="13">
        <v>1.3333</v>
      </c>
      <c r="I12" s="12">
        <f t="shared" si="7"/>
        <v>19.9995</v>
      </c>
      <c r="J12" s="21" t="s">
        <v>40</v>
      </c>
      <c r="K12" s="12" t="s">
        <v>146</v>
      </c>
      <c r="L12" s="12" t="s">
        <v>147</v>
      </c>
      <c r="M12" s="19">
        <v>45381</v>
      </c>
      <c r="N12" s="12" t="s">
        <v>22</v>
      </c>
      <c r="O12" s="12" t="s">
        <v>140</v>
      </c>
      <c r="P12" s="12"/>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6"/>
    </row>
    <row r="13" s="3" customFormat="1" ht="63" spans="1:16384">
      <c r="A13" s="12">
        <v>9</v>
      </c>
      <c r="B13" s="12" t="s">
        <v>17</v>
      </c>
      <c r="C13" s="12" t="s">
        <v>152</v>
      </c>
      <c r="D13" s="13">
        <v>2.2844</v>
      </c>
      <c r="E13" s="12">
        <f t="shared" ref="E13:I13" si="8">D13*15</f>
        <v>34.266</v>
      </c>
      <c r="F13" s="13">
        <v>0</v>
      </c>
      <c r="G13" s="12">
        <f t="shared" si="8"/>
        <v>0</v>
      </c>
      <c r="H13" s="13">
        <v>0.8311</v>
      </c>
      <c r="I13" s="12">
        <f t="shared" si="8"/>
        <v>12.4665</v>
      </c>
      <c r="J13" s="21" t="s">
        <v>40</v>
      </c>
      <c r="K13" s="12" t="s">
        <v>146</v>
      </c>
      <c r="L13" s="12" t="s">
        <v>147</v>
      </c>
      <c r="M13" s="19">
        <v>45381</v>
      </c>
      <c r="N13" s="12" t="s">
        <v>22</v>
      </c>
      <c r="O13" s="12" t="s">
        <v>140</v>
      </c>
      <c r="P13" s="12"/>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6"/>
    </row>
    <row r="14" s="3" customFormat="1" ht="63" spans="1:16384">
      <c r="A14" s="12">
        <v>10</v>
      </c>
      <c r="B14" s="12" t="s">
        <v>17</v>
      </c>
      <c r="C14" s="12" t="s">
        <v>152</v>
      </c>
      <c r="D14" s="13">
        <v>2.2844</v>
      </c>
      <c r="E14" s="12">
        <f t="shared" ref="E14:I14" si="9">D14*15</f>
        <v>34.266</v>
      </c>
      <c r="F14" s="13">
        <v>0</v>
      </c>
      <c r="G14" s="12">
        <f t="shared" si="9"/>
        <v>0</v>
      </c>
      <c r="H14" s="13">
        <v>0.12</v>
      </c>
      <c r="I14" s="12">
        <f t="shared" si="9"/>
        <v>1.8</v>
      </c>
      <c r="J14" s="21" t="s">
        <v>40</v>
      </c>
      <c r="K14" s="12" t="s">
        <v>146</v>
      </c>
      <c r="L14" s="12" t="s">
        <v>147</v>
      </c>
      <c r="M14" s="19">
        <v>45381</v>
      </c>
      <c r="N14" s="12" t="s">
        <v>22</v>
      </c>
      <c r="O14" s="12" t="s">
        <v>140</v>
      </c>
      <c r="P14" s="12"/>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6"/>
    </row>
    <row r="15" s="3" customFormat="1" ht="63" spans="1:16384">
      <c r="A15" s="12">
        <v>11</v>
      </c>
      <c r="B15" s="12" t="s">
        <v>17</v>
      </c>
      <c r="C15" s="12" t="s">
        <v>101</v>
      </c>
      <c r="D15" s="13">
        <v>24.9448</v>
      </c>
      <c r="E15" s="12">
        <f t="shared" ref="E15:I15" si="10">D15*15</f>
        <v>374.172</v>
      </c>
      <c r="F15" s="13">
        <v>23.7283</v>
      </c>
      <c r="G15" s="12">
        <f t="shared" si="10"/>
        <v>355.9245</v>
      </c>
      <c r="H15" s="13">
        <v>0.2119166509</v>
      </c>
      <c r="I15" s="12">
        <f t="shared" si="10"/>
        <v>3.1787497635</v>
      </c>
      <c r="J15" s="21" t="s">
        <v>153</v>
      </c>
      <c r="K15" s="12" t="s">
        <v>146</v>
      </c>
      <c r="L15" s="12" t="s">
        <v>147</v>
      </c>
      <c r="M15" s="19">
        <v>45381</v>
      </c>
      <c r="N15" s="12" t="s">
        <v>22</v>
      </c>
      <c r="O15" s="12" t="s">
        <v>140</v>
      </c>
      <c r="P15" s="12"/>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6"/>
    </row>
    <row r="16" s="3" customFormat="1" ht="63" spans="1:16384">
      <c r="A16" s="12">
        <v>12</v>
      </c>
      <c r="B16" s="12" t="s">
        <v>17</v>
      </c>
      <c r="C16" s="12" t="s">
        <v>101</v>
      </c>
      <c r="D16" s="13">
        <v>24.9448</v>
      </c>
      <c r="E16" s="12">
        <f t="shared" ref="E16:I16" si="11">D16*15</f>
        <v>374.172</v>
      </c>
      <c r="F16" s="13">
        <v>23.7283</v>
      </c>
      <c r="G16" s="12">
        <f t="shared" si="11"/>
        <v>355.9245</v>
      </c>
      <c r="H16" s="13">
        <v>0.158164805224</v>
      </c>
      <c r="I16" s="12">
        <f t="shared" si="11"/>
        <v>2.37247207836</v>
      </c>
      <c r="J16" s="21" t="s">
        <v>153</v>
      </c>
      <c r="K16" s="12" t="s">
        <v>146</v>
      </c>
      <c r="L16" s="12" t="s">
        <v>147</v>
      </c>
      <c r="M16" s="19">
        <v>45381</v>
      </c>
      <c r="N16" s="12" t="s">
        <v>22</v>
      </c>
      <c r="O16" s="12" t="s">
        <v>140</v>
      </c>
      <c r="P16" s="12"/>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6"/>
    </row>
    <row r="17" s="4" customFormat="1" ht="32" customHeight="1" spans="1:16383">
      <c r="A17" s="14" t="s">
        <v>56</v>
      </c>
      <c r="B17" s="15"/>
      <c r="C17" s="16"/>
      <c r="D17" s="17"/>
      <c r="E17" s="17"/>
      <c r="F17" s="18">
        <f>SUM(F5:F16)</f>
        <v>134.87466</v>
      </c>
      <c r="G17" s="18">
        <f>SUM(G5:G16)</f>
        <v>2023.1199</v>
      </c>
      <c r="H17" s="18">
        <f>SUM(H5:H16)</f>
        <v>4.710858780276</v>
      </c>
      <c r="I17" s="18">
        <f>SUM(I5:I16)</f>
        <v>70.66288170414</v>
      </c>
      <c r="J17" s="17"/>
      <c r="K17" s="17"/>
      <c r="L17" s="17"/>
      <c r="M17" s="17"/>
      <c r="N17" s="17"/>
      <c r="O17" s="17"/>
      <c r="P17" s="17"/>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row>
    <row r="18" s="1" customFormat="1" spans="8:8">
      <c r="H18" s="5"/>
    </row>
    <row r="19" s="1" customFormat="1" spans="8:8">
      <c r="H19" s="5"/>
    </row>
    <row r="20" s="1" customFormat="1" spans="8:8">
      <c r="H20" s="5"/>
    </row>
    <row r="21" s="1" customFormat="1" spans="8:8">
      <c r="H21" s="5"/>
    </row>
    <row r="22" s="1" customFormat="1" spans="8:8">
      <c r="H22" s="5"/>
    </row>
    <row r="23" s="1" customFormat="1" spans="8:8">
      <c r="H23" s="5"/>
    </row>
    <row r="24" s="1" customFormat="1" spans="8:8">
      <c r="H24" s="5"/>
    </row>
    <row r="25" s="1" customFormat="1" spans="8:8">
      <c r="H25" s="5"/>
    </row>
    <row r="26" s="1" customFormat="1" spans="8:8">
      <c r="H26" s="5"/>
    </row>
    <row r="27" s="1" customFormat="1" spans="8:8">
      <c r="H27" s="5"/>
    </row>
    <row r="28" s="1" customFormat="1" spans="8:8">
      <c r="H28" s="5"/>
    </row>
    <row r="29" s="1" customFormat="1" spans="8:8">
      <c r="H29" s="5"/>
    </row>
    <row r="30" s="1" customFormat="1" spans="8:8">
      <c r="H30" s="5"/>
    </row>
    <row r="31" s="1" customFormat="1" spans="8:8">
      <c r="H31" s="5"/>
    </row>
    <row r="32" s="1" customFormat="1" spans="8:8">
      <c r="H32" s="5"/>
    </row>
    <row r="33" s="1" customFormat="1" spans="8:8">
      <c r="H33" s="5"/>
    </row>
    <row r="34" s="1" customFormat="1" spans="8:8">
      <c r="H34" s="5"/>
    </row>
    <row r="35" s="1" customFormat="1" spans="8:8">
      <c r="H35" s="5"/>
    </row>
    <row r="36" s="1" customFormat="1" spans="8:8">
      <c r="H36" s="5"/>
    </row>
    <row r="37" s="1" customFormat="1" spans="8:8">
      <c r="H37" s="5"/>
    </row>
    <row r="38" s="1" customFormat="1" spans="8:8">
      <c r="H38" s="5"/>
    </row>
    <row r="39" s="1" customFormat="1" spans="8:8">
      <c r="H39" s="5"/>
    </row>
    <row r="40" s="1" customFormat="1" spans="8:8">
      <c r="H40" s="5"/>
    </row>
    <row r="41" s="1" customFormat="1" spans="8:8">
      <c r="H41" s="5"/>
    </row>
    <row r="42" s="1" customFormat="1" spans="8:8">
      <c r="H42" s="5"/>
    </row>
    <row r="43" s="1" customFormat="1" spans="8:8">
      <c r="H43" s="5"/>
    </row>
    <row r="44" s="1" customFormat="1" spans="8:8">
      <c r="H44" s="5"/>
    </row>
    <row r="45" s="1" customFormat="1" spans="8:8">
      <c r="H45" s="5"/>
    </row>
    <row r="46" s="1" customFormat="1" spans="8:8">
      <c r="H46" s="5"/>
    </row>
    <row r="47" s="1" customFormat="1" spans="8:8">
      <c r="H47" s="5"/>
    </row>
    <row r="48" s="1" customFormat="1" spans="8:8">
      <c r="H48" s="5"/>
    </row>
    <row r="49" s="1" customFormat="1" spans="8:8">
      <c r="H49" s="5"/>
    </row>
  </sheetData>
  <mergeCells count="16">
    <mergeCell ref="A1:B1"/>
    <mergeCell ref="A2:P2"/>
    <mergeCell ref="D3:E3"/>
    <mergeCell ref="F3:G3"/>
    <mergeCell ref="H3:I3"/>
    <mergeCell ref="A17:C17"/>
    <mergeCell ref="A3:A4"/>
    <mergeCell ref="B3:B4"/>
    <mergeCell ref="C3:C4"/>
    <mergeCell ref="J3:J4"/>
    <mergeCell ref="K3:K4"/>
    <mergeCell ref="L3:L4"/>
    <mergeCell ref="M3:M4"/>
    <mergeCell ref="N3:N4"/>
    <mergeCell ref="O3:O4"/>
    <mergeCell ref="P3:P4"/>
  </mergeCells>
  <pageMargins left="0.472222222222222" right="0.432638888888889" top="0.511805555555556" bottom="0.472222222222222" header="0.5" footer="0.5"/>
  <pageSetup paperSize="9" scale="7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Company>西双版纳州勐海县党政机关单位</Company>
  <Application>WPS 表格</Application>
  <HeadingPairs>
    <vt:vector size="2" baseType="variant">
      <vt:variant>
        <vt:lpstr>工作表</vt:lpstr>
      </vt:variant>
      <vt:variant>
        <vt:i4>5</vt:i4>
      </vt:variant>
    </vt:vector>
  </HeadingPairs>
  <TitlesOfParts>
    <vt:vector size="5" baseType="lpstr">
      <vt:lpstr>加快下账处置</vt:lpstr>
      <vt:lpstr>加快土地供应处置</vt:lpstr>
      <vt:lpstr>加快土地征收处置</vt:lpstr>
      <vt:lpstr>核销面积处置</vt:lpstr>
      <vt:lpstr>加快录入系统销号处置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田爽</dc:creator>
  <cp:lastModifiedBy>溜刘流六</cp:lastModifiedBy>
  <dcterms:created xsi:type="dcterms:W3CDTF">2024-01-24T00:25:00Z</dcterms:created>
  <dcterms:modified xsi:type="dcterms:W3CDTF">2024-02-05T09:17:18Z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A109A678CA03499B83774D127F8F014D_12</vt:lpwstr>
  </property>
</Properties>
</file>